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'人口・世帯数の推移'!$A$1:$J$33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<sst xmlns="http://schemas.openxmlformats.org/spreadsheetml/2006/main" count="396" uniqueCount="304">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</sst>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41640</v>
      </c>
      <c r="B28" s="32">
        <v>179037</v>
      </c>
      <c r="C28" s="32">
        <v>418417</v>
      </c>
      <c r="D28" s="32">
        <v>207553</v>
      </c>
      <c r="E28" s="32">
        <v>210864</v>
      </c>
      <c r="F28" s="33">
        <v>150</v>
      </c>
      <c r="G28" s="33">
        <v>148</v>
      </c>
      <c r="H28" s="91">
        <v>0.0003538392756814395</v>
      </c>
      <c r="I28" s="34">
        <v>2.3370420639309195</v>
      </c>
      <c r="J28" s="32">
        <v>6019.522370881887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fitToHeight="1" fitToWidth="1"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6" t="s">
        <v>291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" customHeight="1">
      <c r="A2" s="6" t="str">
        <f>'13地区別人口と世帯数'!A2</f>
        <v>2014.1.1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17" t="s">
        <v>81</v>
      </c>
      <c r="B3" s="53" t="s">
        <v>80</v>
      </c>
      <c r="C3" s="119" t="s">
        <v>0</v>
      </c>
      <c r="D3" s="120"/>
      <c r="E3" s="121"/>
      <c r="F3" s="10"/>
      <c r="G3" s="117" t="s">
        <v>81</v>
      </c>
      <c r="H3" s="53" t="s">
        <v>80</v>
      </c>
      <c r="I3" s="119" t="s">
        <v>0</v>
      </c>
      <c r="J3" s="120"/>
      <c r="K3" s="121"/>
    </row>
    <row r="4" spans="1:11" ht="19.5" customHeight="1">
      <c r="A4" s="118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18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643</v>
      </c>
      <c r="C5" s="49">
        <v>1242</v>
      </c>
      <c r="D5" s="103">
        <v>604</v>
      </c>
      <c r="E5" s="103">
        <v>638</v>
      </c>
      <c r="F5" s="10"/>
      <c r="G5" s="50" t="s">
        <v>87</v>
      </c>
      <c r="H5" s="49">
        <v>706</v>
      </c>
      <c r="I5" s="49">
        <v>1530</v>
      </c>
      <c r="J5" s="103">
        <v>712</v>
      </c>
      <c r="K5" s="103">
        <v>818</v>
      </c>
    </row>
    <row r="6" spans="1:11" ht="18.75" customHeight="1">
      <c r="A6" s="48" t="s">
        <v>84</v>
      </c>
      <c r="B6" s="122">
        <v>4080</v>
      </c>
      <c r="C6" s="122">
        <v>7736</v>
      </c>
      <c r="D6" s="124">
        <v>3752</v>
      </c>
      <c r="E6" s="124">
        <v>3984</v>
      </c>
      <c r="F6" s="10"/>
      <c r="G6" s="50" t="s">
        <v>89</v>
      </c>
      <c r="H6" s="49">
        <v>441</v>
      </c>
      <c r="I6" s="49">
        <v>1108</v>
      </c>
      <c r="J6" s="103">
        <v>526</v>
      </c>
      <c r="K6" s="103">
        <v>582</v>
      </c>
    </row>
    <row r="7" spans="1:11" ht="18.75" customHeight="1">
      <c r="A7" s="48" t="s">
        <v>86</v>
      </c>
      <c r="B7" s="123"/>
      <c r="C7" s="123"/>
      <c r="D7" s="125"/>
      <c r="E7" s="125"/>
      <c r="F7" s="10"/>
      <c r="G7" s="50" t="s">
        <v>91</v>
      </c>
      <c r="H7" s="49">
        <v>696</v>
      </c>
      <c r="I7" s="49">
        <v>1695</v>
      </c>
      <c r="J7" s="103">
        <v>811</v>
      </c>
      <c r="K7" s="103">
        <v>884</v>
      </c>
    </row>
    <row r="8" spans="1:11" ht="18.75" customHeight="1">
      <c r="A8" s="48" t="s">
        <v>88</v>
      </c>
      <c r="B8" s="49">
        <v>612</v>
      </c>
      <c r="C8" s="49">
        <v>1186</v>
      </c>
      <c r="D8" s="103">
        <v>630</v>
      </c>
      <c r="E8" s="103">
        <v>556</v>
      </c>
      <c r="F8" s="10"/>
      <c r="G8" s="50" t="s">
        <v>93</v>
      </c>
      <c r="H8" s="49">
        <v>463</v>
      </c>
      <c r="I8" s="49">
        <v>1302</v>
      </c>
      <c r="J8" s="103">
        <v>620</v>
      </c>
      <c r="K8" s="103">
        <v>682</v>
      </c>
    </row>
    <row r="9" spans="1:11" ht="18.75" customHeight="1">
      <c r="A9" s="48" t="s">
        <v>90</v>
      </c>
      <c r="B9" s="49">
        <v>332</v>
      </c>
      <c r="C9" s="49">
        <v>713</v>
      </c>
      <c r="D9" s="103">
        <v>359</v>
      </c>
      <c r="E9" s="103">
        <v>354</v>
      </c>
      <c r="F9" s="10"/>
      <c r="G9" s="50" t="s">
        <v>95</v>
      </c>
      <c r="H9" s="49">
        <v>816</v>
      </c>
      <c r="I9" s="49">
        <v>1958</v>
      </c>
      <c r="J9" s="103">
        <v>899</v>
      </c>
      <c r="K9" s="103">
        <v>1059</v>
      </c>
    </row>
    <row r="10" spans="1:11" ht="18.75" customHeight="1">
      <c r="A10" s="48" t="s">
        <v>92</v>
      </c>
      <c r="B10" s="49">
        <v>1206</v>
      </c>
      <c r="C10" s="49">
        <v>1716</v>
      </c>
      <c r="D10" s="103">
        <v>1239</v>
      </c>
      <c r="E10" s="103">
        <v>477</v>
      </c>
      <c r="F10" s="10"/>
      <c r="G10" s="50" t="s">
        <v>97</v>
      </c>
      <c r="H10" s="49">
        <v>604</v>
      </c>
      <c r="I10" s="49">
        <v>1377</v>
      </c>
      <c r="J10" s="103">
        <v>654</v>
      </c>
      <c r="K10" s="103">
        <v>723</v>
      </c>
    </row>
    <row r="11" spans="1:11" ht="18.75" customHeight="1">
      <c r="A11" s="48" t="s">
        <v>94</v>
      </c>
      <c r="B11" s="49">
        <v>572</v>
      </c>
      <c r="C11" s="49">
        <v>1256</v>
      </c>
      <c r="D11" s="103">
        <v>604</v>
      </c>
      <c r="E11" s="103">
        <v>652</v>
      </c>
      <c r="F11" s="10"/>
      <c r="G11" s="50" t="s">
        <v>99</v>
      </c>
      <c r="H11" s="49">
        <v>500</v>
      </c>
      <c r="I11" s="49">
        <v>1158</v>
      </c>
      <c r="J11" s="103">
        <v>536</v>
      </c>
      <c r="K11" s="103">
        <v>622</v>
      </c>
    </row>
    <row r="12" spans="1:11" ht="18.75" customHeight="1">
      <c r="A12" s="48" t="s">
        <v>96</v>
      </c>
      <c r="B12" s="49">
        <v>134</v>
      </c>
      <c r="C12" s="49">
        <v>306</v>
      </c>
      <c r="D12" s="103">
        <v>158</v>
      </c>
      <c r="E12" s="103">
        <v>148</v>
      </c>
      <c r="F12" s="10"/>
      <c r="G12" s="50" t="s">
        <v>101</v>
      </c>
      <c r="H12" s="49">
        <v>518</v>
      </c>
      <c r="I12" s="49">
        <v>1341</v>
      </c>
      <c r="J12" s="103">
        <v>626</v>
      </c>
      <c r="K12" s="103">
        <v>715</v>
      </c>
    </row>
    <row r="13" spans="1:11" ht="18.75" customHeight="1">
      <c r="A13" s="48" t="s">
        <v>98</v>
      </c>
      <c r="B13" s="49">
        <v>658</v>
      </c>
      <c r="C13" s="49">
        <v>1425</v>
      </c>
      <c r="D13" s="103">
        <v>724</v>
      </c>
      <c r="E13" s="103">
        <v>701</v>
      </c>
      <c r="F13" s="10"/>
      <c r="G13" s="50" t="s">
        <v>103</v>
      </c>
      <c r="H13" s="49">
        <v>539</v>
      </c>
      <c r="I13" s="49">
        <v>1407</v>
      </c>
      <c r="J13" s="103">
        <v>674</v>
      </c>
      <c r="K13" s="103">
        <v>733</v>
      </c>
    </row>
    <row r="14" spans="1:11" ht="18.75" customHeight="1">
      <c r="A14" s="48" t="s">
        <v>100</v>
      </c>
      <c r="B14" s="49">
        <v>625</v>
      </c>
      <c r="C14" s="49">
        <v>1286</v>
      </c>
      <c r="D14" s="103">
        <v>633</v>
      </c>
      <c r="E14" s="103">
        <v>653</v>
      </c>
      <c r="F14" s="10"/>
      <c r="G14" s="50" t="s">
        <v>105</v>
      </c>
      <c r="H14" s="49">
        <v>774</v>
      </c>
      <c r="I14" s="49">
        <v>1848</v>
      </c>
      <c r="J14" s="103">
        <v>896</v>
      </c>
      <c r="K14" s="103">
        <v>952</v>
      </c>
    </row>
    <row r="15" spans="1:11" ht="18.75" customHeight="1">
      <c r="A15" s="48" t="s">
        <v>102</v>
      </c>
      <c r="B15" s="49">
        <v>828</v>
      </c>
      <c r="C15" s="49">
        <v>1914</v>
      </c>
      <c r="D15" s="103">
        <v>932</v>
      </c>
      <c r="E15" s="103">
        <v>982</v>
      </c>
      <c r="F15" s="10"/>
      <c r="G15" s="50" t="s">
        <v>107</v>
      </c>
      <c r="H15" s="49">
        <v>169</v>
      </c>
      <c r="I15" s="49">
        <v>417</v>
      </c>
      <c r="J15" s="103">
        <v>206</v>
      </c>
      <c r="K15" s="103">
        <v>211</v>
      </c>
    </row>
    <row r="16" spans="1:11" ht="18.75" customHeight="1">
      <c r="A16" s="48" t="s">
        <v>104</v>
      </c>
      <c r="B16" s="49">
        <v>394</v>
      </c>
      <c r="C16" s="49">
        <v>777</v>
      </c>
      <c r="D16" s="103">
        <v>384</v>
      </c>
      <c r="E16" s="103">
        <v>393</v>
      </c>
      <c r="F16" s="10"/>
      <c r="G16" s="50" t="s">
        <v>109</v>
      </c>
      <c r="H16" s="49">
        <v>582</v>
      </c>
      <c r="I16" s="49">
        <v>1418</v>
      </c>
      <c r="J16" s="103">
        <v>695</v>
      </c>
      <c r="K16" s="103">
        <v>723</v>
      </c>
    </row>
    <row r="17" spans="1:11" ht="18.75" customHeight="1">
      <c r="A17" s="48" t="s">
        <v>106</v>
      </c>
      <c r="B17" s="49">
        <v>1103</v>
      </c>
      <c r="C17" s="49">
        <v>1836</v>
      </c>
      <c r="D17" s="103">
        <v>906</v>
      </c>
      <c r="E17" s="103">
        <v>930</v>
      </c>
      <c r="F17" s="10"/>
      <c r="G17" s="50" t="s">
        <v>111</v>
      </c>
      <c r="H17" s="49">
        <v>350</v>
      </c>
      <c r="I17" s="49">
        <v>702</v>
      </c>
      <c r="J17" s="103">
        <v>414</v>
      </c>
      <c r="K17" s="103">
        <v>288</v>
      </c>
    </row>
    <row r="18" spans="1:11" ht="18.75" customHeight="1">
      <c r="A18" s="48" t="s">
        <v>108</v>
      </c>
      <c r="B18" s="49">
        <v>854</v>
      </c>
      <c r="C18" s="49">
        <v>1982</v>
      </c>
      <c r="D18" s="103">
        <v>985</v>
      </c>
      <c r="E18" s="103">
        <v>997</v>
      </c>
      <c r="F18" s="10"/>
      <c r="G18" s="50" t="s">
        <v>113</v>
      </c>
      <c r="H18" s="49">
        <v>634</v>
      </c>
      <c r="I18" s="49">
        <v>1592</v>
      </c>
      <c r="J18" s="103">
        <v>783</v>
      </c>
      <c r="K18" s="103">
        <v>809</v>
      </c>
    </row>
    <row r="19" spans="1:11" ht="18.75" customHeight="1">
      <c r="A19" s="48" t="s">
        <v>110</v>
      </c>
      <c r="B19" s="49">
        <v>338</v>
      </c>
      <c r="C19" s="49">
        <v>700</v>
      </c>
      <c r="D19" s="103">
        <v>362</v>
      </c>
      <c r="E19" s="103">
        <v>338</v>
      </c>
      <c r="F19" s="10"/>
      <c r="G19" s="50" t="s">
        <v>115</v>
      </c>
      <c r="H19" s="49">
        <v>447</v>
      </c>
      <c r="I19" s="49">
        <v>946</v>
      </c>
      <c r="J19" s="103">
        <v>493</v>
      </c>
      <c r="K19" s="103">
        <v>453</v>
      </c>
    </row>
    <row r="20" spans="1:11" ht="18.75" customHeight="1">
      <c r="A20" s="48" t="s">
        <v>112</v>
      </c>
      <c r="B20" s="49">
        <v>203</v>
      </c>
      <c r="C20" s="49">
        <v>475</v>
      </c>
      <c r="D20" s="103">
        <v>238</v>
      </c>
      <c r="E20" s="103">
        <v>237</v>
      </c>
      <c r="F20" s="10"/>
      <c r="G20" s="50" t="s">
        <v>117</v>
      </c>
      <c r="H20" s="49">
        <v>1209</v>
      </c>
      <c r="I20" s="49">
        <v>3022</v>
      </c>
      <c r="J20" s="103">
        <v>1481</v>
      </c>
      <c r="K20" s="103">
        <v>1541</v>
      </c>
    </row>
    <row r="21" spans="1:11" ht="18.75" customHeight="1">
      <c r="A21" s="48" t="s">
        <v>114</v>
      </c>
      <c r="B21" s="49">
        <v>401</v>
      </c>
      <c r="C21" s="49">
        <v>980</v>
      </c>
      <c r="D21" s="103">
        <v>506</v>
      </c>
      <c r="E21" s="103">
        <v>474</v>
      </c>
      <c r="F21" s="10"/>
      <c r="G21" s="50" t="s">
        <v>119</v>
      </c>
      <c r="H21" s="49">
        <v>919</v>
      </c>
      <c r="I21" s="49">
        <v>2075</v>
      </c>
      <c r="J21" s="103">
        <v>1011</v>
      </c>
      <c r="K21" s="103">
        <v>1064</v>
      </c>
    </row>
    <row r="22" spans="1:11" ht="18.75" customHeight="1">
      <c r="A22" s="48" t="s">
        <v>116</v>
      </c>
      <c r="B22" s="49">
        <v>823</v>
      </c>
      <c r="C22" s="49">
        <v>1864</v>
      </c>
      <c r="D22" s="103">
        <v>959</v>
      </c>
      <c r="E22" s="103">
        <v>905</v>
      </c>
      <c r="F22" s="10"/>
      <c r="G22" s="50" t="s">
        <v>121</v>
      </c>
      <c r="H22" s="49">
        <v>694</v>
      </c>
      <c r="I22" s="49">
        <v>1644</v>
      </c>
      <c r="J22" s="103">
        <v>775</v>
      </c>
      <c r="K22" s="103">
        <v>869</v>
      </c>
    </row>
    <row r="23" spans="1:11" ht="18.75" customHeight="1">
      <c r="A23" s="48" t="s">
        <v>118</v>
      </c>
      <c r="B23" s="49">
        <v>630</v>
      </c>
      <c r="C23" s="49">
        <v>1149</v>
      </c>
      <c r="D23" s="103">
        <v>579</v>
      </c>
      <c r="E23" s="103">
        <v>570</v>
      </c>
      <c r="F23" s="10"/>
      <c r="G23" s="50" t="s">
        <v>123</v>
      </c>
      <c r="H23" s="49">
        <v>736</v>
      </c>
      <c r="I23" s="49">
        <v>1778</v>
      </c>
      <c r="J23" s="103">
        <v>855</v>
      </c>
      <c r="K23" s="103">
        <v>923</v>
      </c>
    </row>
    <row r="24" spans="1:11" ht="18.75" customHeight="1">
      <c r="A24" s="48" t="s">
        <v>120</v>
      </c>
      <c r="B24" s="49">
        <v>444</v>
      </c>
      <c r="C24" s="49">
        <v>1102</v>
      </c>
      <c r="D24" s="103">
        <v>519</v>
      </c>
      <c r="E24" s="103">
        <v>583</v>
      </c>
      <c r="F24" s="10"/>
      <c r="G24" s="50" t="s">
        <v>125</v>
      </c>
      <c r="H24" s="49">
        <v>602</v>
      </c>
      <c r="I24" s="49">
        <v>1583</v>
      </c>
      <c r="J24" s="103">
        <v>784</v>
      </c>
      <c r="K24" s="103">
        <v>799</v>
      </c>
    </row>
    <row r="25" spans="1:11" ht="18.75" customHeight="1">
      <c r="A25" s="48" t="s">
        <v>122</v>
      </c>
      <c r="B25" s="49">
        <v>628</v>
      </c>
      <c r="C25" s="49">
        <v>1617</v>
      </c>
      <c r="D25" s="103">
        <v>832</v>
      </c>
      <c r="E25" s="103">
        <v>785</v>
      </c>
      <c r="F25" s="10"/>
      <c r="G25" s="50" t="s">
        <v>127</v>
      </c>
      <c r="H25" s="49">
        <v>657</v>
      </c>
      <c r="I25" s="49">
        <v>1251</v>
      </c>
      <c r="J25" s="103">
        <v>617</v>
      </c>
      <c r="K25" s="103">
        <v>634</v>
      </c>
    </row>
    <row r="26" spans="1:11" ht="18.75" customHeight="1">
      <c r="A26" s="48" t="s">
        <v>124</v>
      </c>
      <c r="B26" s="49">
        <v>467</v>
      </c>
      <c r="C26" s="49">
        <v>1146</v>
      </c>
      <c r="D26" s="103">
        <v>527</v>
      </c>
      <c r="E26" s="103">
        <v>619</v>
      </c>
      <c r="F26" s="10"/>
      <c r="G26" s="50" t="s">
        <v>129</v>
      </c>
      <c r="H26" s="49">
        <v>640</v>
      </c>
      <c r="I26" s="49">
        <v>1364</v>
      </c>
      <c r="J26" s="103">
        <v>656</v>
      </c>
      <c r="K26" s="103">
        <v>708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671</v>
      </c>
      <c r="I27" s="49">
        <v>1639</v>
      </c>
      <c r="J27" s="103">
        <v>791</v>
      </c>
      <c r="K27" s="103">
        <v>848</v>
      </c>
    </row>
    <row r="28" spans="1:11" ht="18.75" customHeight="1">
      <c r="A28" s="48" t="s">
        <v>128</v>
      </c>
      <c r="B28" s="49">
        <v>656</v>
      </c>
      <c r="C28" s="49">
        <v>1762</v>
      </c>
      <c r="D28" s="103">
        <v>876</v>
      </c>
      <c r="E28" s="103">
        <v>886</v>
      </c>
      <c r="F28" s="10"/>
      <c r="G28" s="50" t="s">
        <v>133</v>
      </c>
      <c r="H28" s="49">
        <v>369</v>
      </c>
      <c r="I28" s="49">
        <v>617</v>
      </c>
      <c r="J28" s="103">
        <v>271</v>
      </c>
      <c r="K28" s="103">
        <v>346</v>
      </c>
    </row>
    <row r="29" spans="1:11" ht="18.75" customHeight="1">
      <c r="A29" s="48" t="s">
        <v>130</v>
      </c>
      <c r="B29" s="49">
        <v>397</v>
      </c>
      <c r="C29" s="49">
        <v>1022</v>
      </c>
      <c r="D29" s="103">
        <v>522</v>
      </c>
      <c r="E29" s="103">
        <v>500</v>
      </c>
      <c r="F29" s="10"/>
      <c r="G29" s="50" t="s">
        <v>135</v>
      </c>
      <c r="H29" s="49">
        <v>483</v>
      </c>
      <c r="I29" s="49">
        <v>975</v>
      </c>
      <c r="J29" s="103">
        <v>444</v>
      </c>
      <c r="K29" s="103">
        <v>531</v>
      </c>
    </row>
    <row r="30" spans="1:11" ht="18.75" customHeight="1">
      <c r="A30" s="48" t="s">
        <v>132</v>
      </c>
      <c r="B30" s="49">
        <v>216</v>
      </c>
      <c r="C30" s="49">
        <v>472</v>
      </c>
      <c r="D30" s="103">
        <v>235</v>
      </c>
      <c r="E30" s="103">
        <v>237</v>
      </c>
      <c r="F30" s="10"/>
      <c r="G30" s="50" t="s">
        <v>137</v>
      </c>
      <c r="H30" s="49">
        <v>421</v>
      </c>
      <c r="I30" s="49">
        <v>794</v>
      </c>
      <c r="J30" s="103">
        <v>397</v>
      </c>
      <c r="K30" s="103">
        <v>397</v>
      </c>
    </row>
    <row r="31" spans="1:11" ht="18.75" customHeight="1">
      <c r="A31" s="48" t="s">
        <v>134</v>
      </c>
      <c r="B31" s="49">
        <v>2369</v>
      </c>
      <c r="C31" s="49">
        <v>4434</v>
      </c>
      <c r="D31" s="103">
        <v>2126</v>
      </c>
      <c r="E31" s="103">
        <v>2308</v>
      </c>
      <c r="F31" s="10"/>
      <c r="G31" s="48" t="s">
        <v>139</v>
      </c>
      <c r="H31" s="49">
        <v>782</v>
      </c>
      <c r="I31" s="49">
        <v>2012</v>
      </c>
      <c r="J31" s="103">
        <v>1038</v>
      </c>
      <c r="K31" s="103">
        <v>974</v>
      </c>
    </row>
    <row r="32" spans="1:11" ht="18.75" customHeight="1">
      <c r="A32" s="48" t="s">
        <v>136</v>
      </c>
      <c r="B32" s="49">
        <v>617</v>
      </c>
      <c r="C32" s="49">
        <v>1489</v>
      </c>
      <c r="D32" s="103">
        <v>731</v>
      </c>
      <c r="E32" s="103">
        <v>758</v>
      </c>
      <c r="F32" s="10"/>
      <c r="G32" s="48" t="s">
        <v>141</v>
      </c>
      <c r="H32" s="49">
        <v>244</v>
      </c>
      <c r="I32" s="49">
        <v>517</v>
      </c>
      <c r="J32" s="103">
        <v>264</v>
      </c>
      <c r="K32" s="103">
        <v>253</v>
      </c>
    </row>
    <row r="33" spans="1:11" ht="18.75" customHeight="1">
      <c r="A33" s="48" t="s">
        <v>138</v>
      </c>
      <c r="B33" s="49">
        <v>300</v>
      </c>
      <c r="C33" s="49">
        <v>752</v>
      </c>
      <c r="D33" s="103">
        <v>380</v>
      </c>
      <c r="E33" s="103">
        <v>372</v>
      </c>
      <c r="F33" s="10"/>
      <c r="G33" s="48" t="s">
        <v>143</v>
      </c>
      <c r="H33" s="49">
        <v>505</v>
      </c>
      <c r="I33" s="49">
        <v>1218</v>
      </c>
      <c r="J33" s="103">
        <v>592</v>
      </c>
      <c r="K33" s="103">
        <v>626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1620</v>
      </c>
      <c r="I34" s="49">
        <v>4087</v>
      </c>
      <c r="J34" s="103">
        <v>2005</v>
      </c>
      <c r="K34" s="103">
        <v>2082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1016</v>
      </c>
      <c r="I35" s="49">
        <v>2193</v>
      </c>
      <c r="J35" s="103">
        <v>1123</v>
      </c>
      <c r="K35" s="103">
        <v>1070</v>
      </c>
    </row>
    <row r="36" spans="1:11" ht="18.75" customHeight="1">
      <c r="A36" s="48" t="s">
        <v>144</v>
      </c>
      <c r="B36" s="49">
        <v>733</v>
      </c>
      <c r="C36" s="49">
        <v>1558</v>
      </c>
      <c r="D36" s="103">
        <v>798</v>
      </c>
      <c r="E36" s="103">
        <v>760</v>
      </c>
      <c r="F36" s="10"/>
      <c r="G36" s="48" t="s">
        <v>149</v>
      </c>
      <c r="H36" s="49">
        <v>434</v>
      </c>
      <c r="I36" s="49">
        <v>798</v>
      </c>
      <c r="J36" s="103">
        <v>397</v>
      </c>
      <c r="K36" s="103">
        <v>401</v>
      </c>
    </row>
    <row r="37" spans="1:11" ht="18.75" customHeight="1">
      <c r="A37" s="48" t="s">
        <v>146</v>
      </c>
      <c r="B37" s="49">
        <v>393</v>
      </c>
      <c r="C37" s="49">
        <v>1097</v>
      </c>
      <c r="D37" s="103">
        <v>546</v>
      </c>
      <c r="E37" s="103">
        <v>551</v>
      </c>
      <c r="F37" s="10"/>
      <c r="G37" s="48" t="s">
        <v>151</v>
      </c>
      <c r="H37" s="49">
        <v>814</v>
      </c>
      <c r="I37" s="49">
        <v>2025</v>
      </c>
      <c r="J37" s="103">
        <v>989</v>
      </c>
      <c r="K37" s="103">
        <v>1036</v>
      </c>
    </row>
    <row r="38" spans="1:11" ht="18.75" customHeight="1">
      <c r="A38" s="48" t="s">
        <v>148</v>
      </c>
      <c r="B38" s="49">
        <v>1215</v>
      </c>
      <c r="C38" s="49">
        <v>3006</v>
      </c>
      <c r="D38" s="103">
        <v>1500</v>
      </c>
      <c r="E38" s="103">
        <v>1506</v>
      </c>
      <c r="F38" s="10"/>
      <c r="G38" s="48" t="s">
        <v>153</v>
      </c>
      <c r="H38" s="49">
        <v>147</v>
      </c>
      <c r="I38" s="49">
        <v>282</v>
      </c>
      <c r="J38" s="103">
        <v>167</v>
      </c>
      <c r="K38" s="103">
        <v>115</v>
      </c>
    </row>
    <row r="39" spans="1:11" ht="18.75" customHeight="1">
      <c r="A39" s="48" t="s">
        <v>150</v>
      </c>
      <c r="B39" s="49">
        <v>817</v>
      </c>
      <c r="C39" s="49">
        <v>2151</v>
      </c>
      <c r="D39" s="103">
        <v>1105</v>
      </c>
      <c r="E39" s="103">
        <v>1046</v>
      </c>
      <c r="F39" s="10"/>
      <c r="G39" s="48" t="s">
        <v>155</v>
      </c>
      <c r="H39" s="49">
        <v>799</v>
      </c>
      <c r="I39" s="49">
        <v>1761</v>
      </c>
      <c r="J39" s="103">
        <v>918</v>
      </c>
      <c r="K39" s="103">
        <v>843</v>
      </c>
    </row>
    <row r="40" spans="1:11" ht="18.75" customHeight="1">
      <c r="A40" s="48" t="s">
        <v>152</v>
      </c>
      <c r="B40" s="49">
        <v>553</v>
      </c>
      <c r="C40" s="49">
        <v>1563</v>
      </c>
      <c r="D40" s="103">
        <v>703</v>
      </c>
      <c r="E40" s="103">
        <v>860</v>
      </c>
      <c r="F40" s="10"/>
      <c r="G40" s="48" t="s">
        <v>157</v>
      </c>
      <c r="H40" s="49">
        <v>247</v>
      </c>
      <c r="I40" s="49">
        <v>698</v>
      </c>
      <c r="J40" s="103">
        <v>339</v>
      </c>
      <c r="K40" s="103">
        <v>359</v>
      </c>
    </row>
    <row r="41" spans="1:11" ht="18.75" customHeight="1">
      <c r="A41" s="48" t="s">
        <v>154</v>
      </c>
      <c r="B41" s="49">
        <v>369</v>
      </c>
      <c r="C41" s="49">
        <v>899</v>
      </c>
      <c r="D41" s="103">
        <v>433</v>
      </c>
      <c r="E41" s="103">
        <v>466</v>
      </c>
      <c r="F41" s="10"/>
      <c r="G41" s="48" t="s">
        <v>159</v>
      </c>
      <c r="H41" s="49">
        <v>990</v>
      </c>
      <c r="I41" s="49">
        <v>2252</v>
      </c>
      <c r="J41" s="103">
        <v>1125</v>
      </c>
      <c r="K41" s="103">
        <v>1127</v>
      </c>
    </row>
    <row r="42" spans="1:11" ht="18.75" customHeight="1">
      <c r="A42" s="48" t="s">
        <v>156</v>
      </c>
      <c r="B42" s="49">
        <v>446</v>
      </c>
      <c r="C42" s="49">
        <v>1077</v>
      </c>
      <c r="D42" s="103">
        <v>527</v>
      </c>
      <c r="E42" s="103">
        <v>550</v>
      </c>
      <c r="F42" s="10"/>
      <c r="G42" s="48" t="s">
        <v>160</v>
      </c>
      <c r="H42" s="49">
        <v>536</v>
      </c>
      <c r="I42" s="49">
        <v>1303</v>
      </c>
      <c r="J42" s="103">
        <v>609</v>
      </c>
      <c r="K42" s="103">
        <v>694</v>
      </c>
    </row>
    <row r="43" spans="1:11" ht="18.75" customHeight="1">
      <c r="A43" s="48" t="s">
        <v>158</v>
      </c>
      <c r="B43" s="49">
        <v>449</v>
      </c>
      <c r="C43" s="49">
        <v>1069</v>
      </c>
      <c r="D43" s="103">
        <v>544</v>
      </c>
      <c r="E43" s="103">
        <v>525</v>
      </c>
      <c r="F43" s="10"/>
      <c r="G43" s="48" t="s">
        <v>162</v>
      </c>
      <c r="H43" s="49">
        <v>660</v>
      </c>
      <c r="I43" s="49">
        <v>1544</v>
      </c>
      <c r="J43" s="103">
        <v>784</v>
      </c>
      <c r="K43" s="103">
        <v>760</v>
      </c>
    </row>
    <row r="44" spans="1:11" ht="18.75" customHeight="1">
      <c r="A44" s="50" t="s">
        <v>17</v>
      </c>
      <c r="B44" s="49">
        <v>199</v>
      </c>
      <c r="C44" s="49">
        <v>599</v>
      </c>
      <c r="D44" s="103">
        <v>242</v>
      </c>
      <c r="E44" s="103">
        <v>357</v>
      </c>
      <c r="F44" s="10"/>
      <c r="G44" s="48" t="s">
        <v>164</v>
      </c>
      <c r="H44" s="49">
        <v>165</v>
      </c>
      <c r="I44" s="49">
        <v>999</v>
      </c>
      <c r="J44" s="103">
        <v>477</v>
      </c>
      <c r="K44" s="103">
        <v>522</v>
      </c>
    </row>
    <row r="45" spans="1:11" ht="18.75" customHeight="1">
      <c r="A45" s="48" t="s">
        <v>161</v>
      </c>
      <c r="B45" s="49">
        <v>1315</v>
      </c>
      <c r="C45" s="49">
        <v>2382</v>
      </c>
      <c r="D45" s="103">
        <v>1164</v>
      </c>
      <c r="E45" s="103">
        <v>1218</v>
      </c>
      <c r="F45" s="10"/>
      <c r="G45" s="48" t="s">
        <v>289</v>
      </c>
      <c r="H45" s="49">
        <v>331</v>
      </c>
      <c r="I45" s="49">
        <v>852</v>
      </c>
      <c r="J45" s="103">
        <v>439</v>
      </c>
      <c r="K45" s="103">
        <v>413</v>
      </c>
    </row>
    <row r="46" spans="1:11" ht="18.75" customHeight="1">
      <c r="A46" s="50" t="s">
        <v>163</v>
      </c>
      <c r="B46" s="49">
        <v>677</v>
      </c>
      <c r="C46" s="49">
        <v>1419</v>
      </c>
      <c r="D46" s="103">
        <v>625</v>
      </c>
      <c r="E46" s="103">
        <v>794</v>
      </c>
      <c r="F46" s="10"/>
      <c r="G46" s="48" t="s">
        <v>168</v>
      </c>
      <c r="H46" s="49">
        <v>33</v>
      </c>
      <c r="I46" s="49">
        <v>99</v>
      </c>
      <c r="J46" s="103">
        <v>52</v>
      </c>
      <c r="K46" s="103">
        <v>47</v>
      </c>
    </row>
    <row r="47" spans="1:11" ht="18.75" customHeight="1">
      <c r="A47" s="50" t="s">
        <v>165</v>
      </c>
      <c r="B47" s="49">
        <v>625</v>
      </c>
      <c r="C47" s="49">
        <v>1376</v>
      </c>
      <c r="D47" s="103">
        <v>653</v>
      </c>
      <c r="E47" s="103">
        <v>723</v>
      </c>
      <c r="F47" s="10"/>
      <c r="G47" s="48" t="s">
        <v>170</v>
      </c>
      <c r="H47" s="49">
        <v>332</v>
      </c>
      <c r="I47" s="49">
        <v>879</v>
      </c>
      <c r="J47" s="103">
        <v>440</v>
      </c>
      <c r="K47" s="103">
        <v>439</v>
      </c>
    </row>
    <row r="48" spans="1:11" ht="18.75" customHeight="1">
      <c r="A48" s="50" t="s">
        <v>166</v>
      </c>
      <c r="B48" s="49">
        <v>911</v>
      </c>
      <c r="C48" s="49">
        <v>1980</v>
      </c>
      <c r="D48" s="103">
        <v>913</v>
      </c>
      <c r="E48" s="103">
        <v>1067</v>
      </c>
      <c r="F48" s="10"/>
      <c r="G48" s="48" t="s">
        <v>172</v>
      </c>
      <c r="H48" s="49">
        <v>447</v>
      </c>
      <c r="I48" s="49">
        <v>1076</v>
      </c>
      <c r="J48" s="103">
        <v>536</v>
      </c>
      <c r="K48" s="103">
        <v>540</v>
      </c>
    </row>
    <row r="49" spans="1:11" ht="18.75" customHeight="1">
      <c r="A49" s="50" t="s">
        <v>167</v>
      </c>
      <c r="B49" s="49">
        <v>672</v>
      </c>
      <c r="C49" s="49">
        <v>1536</v>
      </c>
      <c r="D49" s="103">
        <v>728</v>
      </c>
      <c r="E49" s="103">
        <v>808</v>
      </c>
      <c r="F49" s="10"/>
      <c r="G49" s="48" t="s">
        <v>174</v>
      </c>
      <c r="H49" s="49">
        <v>264</v>
      </c>
      <c r="I49" s="49">
        <v>755</v>
      </c>
      <c r="J49" s="103">
        <v>335</v>
      </c>
      <c r="K49" s="103">
        <v>420</v>
      </c>
    </row>
    <row r="50" spans="1:11" ht="18.75" customHeight="1">
      <c r="A50" s="50" t="s">
        <v>169</v>
      </c>
      <c r="B50" s="49">
        <v>662</v>
      </c>
      <c r="C50" s="49">
        <v>1713</v>
      </c>
      <c r="D50" s="103">
        <v>847</v>
      </c>
      <c r="E50" s="103">
        <v>866</v>
      </c>
      <c r="F50" s="10"/>
      <c r="G50" s="48" t="s">
        <v>290</v>
      </c>
      <c r="H50" s="49">
        <v>374</v>
      </c>
      <c r="I50" s="49">
        <v>1061</v>
      </c>
      <c r="J50" s="103">
        <v>501</v>
      </c>
      <c r="K50" s="103">
        <v>560</v>
      </c>
    </row>
    <row r="51" spans="1:11" ht="18.75" customHeight="1">
      <c r="A51" s="50" t="s">
        <v>171</v>
      </c>
      <c r="B51" s="49">
        <v>777</v>
      </c>
      <c r="C51" s="49">
        <v>1873</v>
      </c>
      <c r="D51" s="103">
        <v>904</v>
      </c>
      <c r="E51" s="103">
        <v>969</v>
      </c>
      <c r="F51" s="10"/>
      <c r="G51" s="48" t="s">
        <v>176</v>
      </c>
      <c r="H51" s="49">
        <v>1584</v>
      </c>
      <c r="I51" s="49">
        <v>4374</v>
      </c>
      <c r="J51" s="103">
        <v>2089</v>
      </c>
      <c r="K51" s="103">
        <v>2285</v>
      </c>
    </row>
    <row r="52" spans="1:11" ht="18.75" customHeight="1">
      <c r="A52" s="50" t="s">
        <v>173</v>
      </c>
      <c r="B52" s="49">
        <v>844</v>
      </c>
      <c r="C52" s="49">
        <v>2135</v>
      </c>
      <c r="D52" s="103">
        <v>1048</v>
      </c>
      <c r="E52" s="103">
        <v>1087</v>
      </c>
      <c r="F52" s="10"/>
      <c r="G52" s="48" t="s">
        <v>178</v>
      </c>
      <c r="H52" s="49">
        <v>403</v>
      </c>
      <c r="I52" s="49">
        <v>888</v>
      </c>
      <c r="J52" s="103">
        <v>487</v>
      </c>
      <c r="K52" s="103">
        <v>401</v>
      </c>
    </row>
    <row r="53" spans="1:11" ht="18.75" customHeight="1">
      <c r="A53" s="50" t="s">
        <v>175</v>
      </c>
      <c r="B53" s="49">
        <v>974</v>
      </c>
      <c r="C53" s="49">
        <v>2233</v>
      </c>
      <c r="D53" s="103">
        <v>1057</v>
      </c>
      <c r="E53" s="103">
        <v>1176</v>
      </c>
      <c r="F53" s="10"/>
      <c r="G53" s="48" t="s">
        <v>179</v>
      </c>
      <c r="H53" s="49">
        <v>389</v>
      </c>
      <c r="I53" s="49">
        <v>971</v>
      </c>
      <c r="J53" s="103">
        <v>484</v>
      </c>
      <c r="K53" s="103">
        <v>487</v>
      </c>
    </row>
    <row r="54" spans="1:11" ht="18.75" customHeight="1">
      <c r="A54" s="50" t="s">
        <v>177</v>
      </c>
      <c r="B54" s="49">
        <v>517</v>
      </c>
      <c r="C54" s="49">
        <v>1372</v>
      </c>
      <c r="D54" s="103">
        <v>621</v>
      </c>
      <c r="E54" s="103">
        <v>751</v>
      </c>
      <c r="F54" s="10"/>
      <c r="G54" s="48" t="s">
        <v>181</v>
      </c>
      <c r="H54" s="49">
        <v>653</v>
      </c>
      <c r="I54" s="49">
        <v>1592</v>
      </c>
      <c r="J54" s="103">
        <v>819</v>
      </c>
      <c r="K54" s="103">
        <v>773</v>
      </c>
    </row>
    <row r="55" spans="1:11" ht="18.75" customHeight="1">
      <c r="A55" s="50" t="s">
        <v>83</v>
      </c>
      <c r="B55" s="49">
        <v>632</v>
      </c>
      <c r="C55" s="49">
        <v>1580</v>
      </c>
      <c r="D55" s="103">
        <v>714</v>
      </c>
      <c r="E55" s="103">
        <v>866</v>
      </c>
      <c r="F55" s="10"/>
      <c r="G55" s="48" t="s">
        <v>183</v>
      </c>
      <c r="H55" s="49">
        <v>418</v>
      </c>
      <c r="I55" s="49">
        <v>1201</v>
      </c>
      <c r="J55" s="103">
        <v>604</v>
      </c>
      <c r="K55" s="103">
        <v>597</v>
      </c>
    </row>
    <row r="56" spans="1:11" ht="18.75" customHeight="1">
      <c r="A56" s="50" t="s">
        <v>85</v>
      </c>
      <c r="B56" s="49">
        <v>847</v>
      </c>
      <c r="C56" s="49">
        <v>2116</v>
      </c>
      <c r="D56" s="103">
        <v>969</v>
      </c>
      <c r="E56" s="103">
        <v>1147</v>
      </c>
      <c r="F56" s="10"/>
      <c r="G56" s="48" t="s">
        <v>185</v>
      </c>
      <c r="H56" s="49">
        <v>1750</v>
      </c>
      <c r="I56" s="49">
        <v>4282</v>
      </c>
      <c r="J56" s="103">
        <v>2171</v>
      </c>
      <c r="K56" s="103">
        <v>2111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17" t="s">
        <v>81</v>
      </c>
      <c r="B58" s="53" t="s">
        <v>80</v>
      </c>
      <c r="C58" s="119" t="s">
        <v>276</v>
      </c>
      <c r="D58" s="120"/>
      <c r="E58" s="121"/>
      <c r="F58" s="10"/>
      <c r="G58" s="117" t="s">
        <v>81</v>
      </c>
      <c r="H58" s="53" t="s">
        <v>80</v>
      </c>
      <c r="I58" s="119" t="s">
        <v>0</v>
      </c>
      <c r="J58" s="120"/>
      <c r="K58" s="121"/>
    </row>
    <row r="59" spans="1:11" ht="19.5" customHeight="1">
      <c r="A59" s="118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18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586</v>
      </c>
      <c r="C60" s="49">
        <v>1274</v>
      </c>
      <c r="D60" s="103">
        <v>627</v>
      </c>
      <c r="E60" s="103">
        <v>647</v>
      </c>
      <c r="F60" s="10"/>
      <c r="G60" s="48" t="s">
        <v>182</v>
      </c>
      <c r="H60" s="49">
        <v>833</v>
      </c>
      <c r="I60" s="49">
        <v>2278</v>
      </c>
      <c r="J60" s="103">
        <v>1154</v>
      </c>
      <c r="K60" s="103">
        <v>1124</v>
      </c>
    </row>
    <row r="61" spans="1:11" ht="18.75" customHeight="1">
      <c r="A61" s="48" t="s">
        <v>189</v>
      </c>
      <c r="B61" s="49">
        <v>218</v>
      </c>
      <c r="C61" s="49">
        <v>444</v>
      </c>
      <c r="D61" s="103">
        <v>253</v>
      </c>
      <c r="E61" s="103">
        <v>191</v>
      </c>
      <c r="F61" s="10"/>
      <c r="G61" s="48" t="s">
        <v>184</v>
      </c>
      <c r="H61" s="49">
        <v>884</v>
      </c>
      <c r="I61" s="49">
        <v>2330</v>
      </c>
      <c r="J61" s="103">
        <v>1174</v>
      </c>
      <c r="K61" s="103">
        <v>1156</v>
      </c>
    </row>
    <row r="62" spans="1:11" ht="18.75" customHeight="1">
      <c r="A62" s="48" t="s">
        <v>191</v>
      </c>
      <c r="B62" s="49">
        <v>996</v>
      </c>
      <c r="C62" s="49">
        <v>2127</v>
      </c>
      <c r="D62" s="103">
        <v>1033</v>
      </c>
      <c r="E62" s="103">
        <v>1094</v>
      </c>
      <c r="F62" s="10"/>
      <c r="G62" s="48" t="s">
        <v>186</v>
      </c>
      <c r="H62" s="49">
        <v>957</v>
      </c>
      <c r="I62" s="49">
        <v>2473</v>
      </c>
      <c r="J62" s="103">
        <v>1206</v>
      </c>
      <c r="K62" s="103">
        <v>1267</v>
      </c>
    </row>
    <row r="63" spans="1:11" ht="18.75" customHeight="1">
      <c r="A63" s="48" t="s">
        <v>193</v>
      </c>
      <c r="B63" s="49">
        <v>1127</v>
      </c>
      <c r="C63" s="49">
        <v>2706</v>
      </c>
      <c r="D63" s="103">
        <v>1320</v>
      </c>
      <c r="E63" s="103">
        <v>1386</v>
      </c>
      <c r="F63" s="10"/>
      <c r="G63" s="48" t="s">
        <v>188</v>
      </c>
      <c r="H63" s="49">
        <v>551</v>
      </c>
      <c r="I63" s="49">
        <v>1128</v>
      </c>
      <c r="J63" s="103">
        <v>584</v>
      </c>
      <c r="K63" s="103">
        <v>544</v>
      </c>
    </row>
    <row r="64" spans="1:11" ht="18.75" customHeight="1">
      <c r="A64" s="48" t="s">
        <v>195</v>
      </c>
      <c r="B64" s="49">
        <v>646</v>
      </c>
      <c r="C64" s="49">
        <v>1660</v>
      </c>
      <c r="D64" s="103">
        <v>828</v>
      </c>
      <c r="E64" s="103">
        <v>832</v>
      </c>
      <c r="F64" s="10"/>
      <c r="G64" s="48" t="s">
        <v>190</v>
      </c>
      <c r="H64" s="49">
        <v>680</v>
      </c>
      <c r="I64" s="49">
        <v>1809</v>
      </c>
      <c r="J64" s="103">
        <v>899</v>
      </c>
      <c r="K64" s="103">
        <v>910</v>
      </c>
    </row>
    <row r="65" spans="1:11" ht="18.75" customHeight="1">
      <c r="A65" s="48" t="s">
        <v>16</v>
      </c>
      <c r="B65" s="49">
        <v>496</v>
      </c>
      <c r="C65" s="49">
        <v>1171</v>
      </c>
      <c r="D65" s="103">
        <v>550</v>
      </c>
      <c r="E65" s="103">
        <v>621</v>
      </c>
      <c r="F65" s="10"/>
      <c r="G65" s="48" t="s">
        <v>192</v>
      </c>
      <c r="H65" s="49">
        <v>604</v>
      </c>
      <c r="I65" s="49">
        <v>1230</v>
      </c>
      <c r="J65" s="103">
        <v>696</v>
      </c>
      <c r="K65" s="103">
        <v>534</v>
      </c>
    </row>
    <row r="66" spans="1:11" ht="18.75" customHeight="1">
      <c r="A66" s="48" t="s">
        <v>198</v>
      </c>
      <c r="B66" s="49">
        <v>487</v>
      </c>
      <c r="C66" s="49">
        <v>1270</v>
      </c>
      <c r="D66" s="103">
        <v>605</v>
      </c>
      <c r="E66" s="103">
        <v>665</v>
      </c>
      <c r="F66" s="10"/>
      <c r="G66" s="48" t="s">
        <v>194</v>
      </c>
      <c r="H66" s="49">
        <v>260</v>
      </c>
      <c r="I66" s="49">
        <v>602</v>
      </c>
      <c r="J66" s="103">
        <v>311</v>
      </c>
      <c r="K66" s="103">
        <v>291</v>
      </c>
    </row>
    <row r="67" spans="1:11" ht="18.75" customHeight="1">
      <c r="A67" s="48" t="s">
        <v>200</v>
      </c>
      <c r="B67" s="49">
        <v>911</v>
      </c>
      <c r="C67" s="49">
        <v>2350</v>
      </c>
      <c r="D67" s="103">
        <v>1131</v>
      </c>
      <c r="E67" s="103">
        <v>1219</v>
      </c>
      <c r="F67" s="10"/>
      <c r="G67" s="48" t="s">
        <v>196</v>
      </c>
      <c r="H67" s="49">
        <v>8828</v>
      </c>
      <c r="I67" s="49">
        <v>22212</v>
      </c>
      <c r="J67" s="103">
        <v>10739</v>
      </c>
      <c r="K67" s="103">
        <v>11473</v>
      </c>
    </row>
    <row r="68" spans="1:11" ht="18.75" customHeight="1">
      <c r="A68" s="48" t="s">
        <v>202</v>
      </c>
      <c r="B68" s="49">
        <v>678</v>
      </c>
      <c r="C68" s="49">
        <v>1525</v>
      </c>
      <c r="D68" s="103">
        <v>737</v>
      </c>
      <c r="E68" s="103">
        <v>788</v>
      </c>
      <c r="F68" s="10"/>
      <c r="G68" s="48" t="s">
        <v>197</v>
      </c>
      <c r="H68" s="49">
        <v>7</v>
      </c>
      <c r="I68" s="49">
        <v>80</v>
      </c>
      <c r="J68" s="103">
        <v>31</v>
      </c>
      <c r="K68" s="103">
        <v>49</v>
      </c>
    </row>
    <row r="69" spans="1:11" ht="18.75" customHeight="1">
      <c r="A69" s="48" t="s">
        <v>204</v>
      </c>
      <c r="B69" s="49">
        <v>791</v>
      </c>
      <c r="C69" s="49">
        <v>1950</v>
      </c>
      <c r="D69" s="103">
        <v>918</v>
      </c>
      <c r="E69" s="103">
        <v>1032</v>
      </c>
      <c r="F69" s="10"/>
      <c r="G69" s="48" t="s">
        <v>199</v>
      </c>
      <c r="H69" s="49">
        <v>952</v>
      </c>
      <c r="I69" s="49">
        <v>2919</v>
      </c>
      <c r="J69" s="103">
        <v>1427</v>
      </c>
      <c r="K69" s="103">
        <v>1492</v>
      </c>
    </row>
    <row r="70" spans="1:11" ht="18.75" customHeight="1">
      <c r="A70" s="48" t="s">
        <v>206</v>
      </c>
      <c r="B70" s="49">
        <v>916</v>
      </c>
      <c r="C70" s="49">
        <v>2253</v>
      </c>
      <c r="D70" s="103">
        <v>1097</v>
      </c>
      <c r="E70" s="103">
        <v>1156</v>
      </c>
      <c r="F70" s="10"/>
      <c r="G70" s="48" t="s">
        <v>201</v>
      </c>
      <c r="H70" s="49">
        <v>6037</v>
      </c>
      <c r="I70" s="49">
        <v>13560</v>
      </c>
      <c r="J70" s="103">
        <v>6904</v>
      </c>
      <c r="K70" s="103">
        <v>6656</v>
      </c>
    </row>
    <row r="71" spans="1:11" ht="18.75" customHeight="1">
      <c r="A71" s="48" t="s">
        <v>208</v>
      </c>
      <c r="B71" s="49">
        <v>1100</v>
      </c>
      <c r="C71" s="49">
        <v>2352</v>
      </c>
      <c r="D71" s="103">
        <v>1110</v>
      </c>
      <c r="E71" s="103">
        <v>1242</v>
      </c>
      <c r="F71" s="10"/>
      <c r="G71" s="48" t="s">
        <v>203</v>
      </c>
      <c r="H71" s="49">
        <v>802</v>
      </c>
      <c r="I71" s="49">
        <v>1501</v>
      </c>
      <c r="J71" s="103">
        <v>729</v>
      </c>
      <c r="K71" s="103">
        <v>772</v>
      </c>
    </row>
    <row r="72" spans="1:11" ht="18.75" customHeight="1">
      <c r="A72" s="48" t="s">
        <v>210</v>
      </c>
      <c r="B72" s="49">
        <v>699</v>
      </c>
      <c r="C72" s="49">
        <v>1410</v>
      </c>
      <c r="D72" s="103">
        <v>688</v>
      </c>
      <c r="E72" s="103">
        <v>722</v>
      </c>
      <c r="F72" s="10"/>
      <c r="G72" s="48" t="s">
        <v>205</v>
      </c>
      <c r="H72" s="49">
        <v>1115</v>
      </c>
      <c r="I72" s="49">
        <v>2017</v>
      </c>
      <c r="J72" s="103">
        <v>1022</v>
      </c>
      <c r="K72" s="103">
        <v>995</v>
      </c>
    </row>
    <row r="73" spans="1:11" ht="18.75" customHeight="1">
      <c r="A73" s="48" t="s">
        <v>212</v>
      </c>
      <c r="B73" s="49">
        <v>924</v>
      </c>
      <c r="C73" s="49">
        <v>2135</v>
      </c>
      <c r="D73" s="103">
        <v>1034</v>
      </c>
      <c r="E73" s="103">
        <v>1101</v>
      </c>
      <c r="F73" s="10"/>
      <c r="G73" s="48" t="s">
        <v>207</v>
      </c>
      <c r="H73" s="49">
        <v>718</v>
      </c>
      <c r="I73" s="49">
        <v>1609</v>
      </c>
      <c r="J73" s="103">
        <v>811</v>
      </c>
      <c r="K73" s="103">
        <v>798</v>
      </c>
    </row>
    <row r="74" spans="1:11" ht="18.75" customHeight="1">
      <c r="A74" s="48" t="s">
        <v>214</v>
      </c>
      <c r="B74" s="49">
        <v>324</v>
      </c>
      <c r="C74" s="49">
        <v>770</v>
      </c>
      <c r="D74" s="103">
        <v>359</v>
      </c>
      <c r="E74" s="103">
        <v>411</v>
      </c>
      <c r="F74" s="10"/>
      <c r="G74" s="48" t="s">
        <v>209</v>
      </c>
      <c r="H74" s="49">
        <v>376</v>
      </c>
      <c r="I74" s="49">
        <v>782</v>
      </c>
      <c r="J74" s="103">
        <v>372</v>
      </c>
      <c r="K74" s="103">
        <v>410</v>
      </c>
    </row>
    <row r="75" spans="1:11" ht="18.75" customHeight="1">
      <c r="A75" s="48" t="s">
        <v>216</v>
      </c>
      <c r="B75" s="49">
        <v>272</v>
      </c>
      <c r="C75" s="49">
        <v>626</v>
      </c>
      <c r="D75" s="103">
        <v>270</v>
      </c>
      <c r="E75" s="103">
        <v>356</v>
      </c>
      <c r="F75" s="10"/>
      <c r="G75" s="48" t="s">
        <v>211</v>
      </c>
      <c r="H75" s="49">
        <v>347</v>
      </c>
      <c r="I75" s="49">
        <v>940</v>
      </c>
      <c r="J75" s="103">
        <v>487</v>
      </c>
      <c r="K75" s="103">
        <v>453</v>
      </c>
    </row>
    <row r="76" spans="1:11" ht="18.75" customHeight="1">
      <c r="A76" s="48" t="s">
        <v>218</v>
      </c>
      <c r="B76" s="49">
        <v>511</v>
      </c>
      <c r="C76" s="49">
        <v>1189</v>
      </c>
      <c r="D76" s="103">
        <v>517</v>
      </c>
      <c r="E76" s="103">
        <v>672</v>
      </c>
      <c r="F76" s="10"/>
      <c r="G76" s="48" t="s">
        <v>213</v>
      </c>
      <c r="H76" s="49">
        <v>763</v>
      </c>
      <c r="I76" s="49">
        <v>1676</v>
      </c>
      <c r="J76" s="103">
        <v>884</v>
      </c>
      <c r="K76" s="103">
        <v>792</v>
      </c>
    </row>
    <row r="77" spans="1:11" ht="18.75" customHeight="1">
      <c r="A77" s="48" t="s">
        <v>220</v>
      </c>
      <c r="B77" s="49">
        <v>322</v>
      </c>
      <c r="C77" s="49">
        <v>753</v>
      </c>
      <c r="D77" s="103">
        <v>329</v>
      </c>
      <c r="E77" s="103">
        <v>424</v>
      </c>
      <c r="F77" s="10"/>
      <c r="G77" s="48" t="s">
        <v>215</v>
      </c>
      <c r="H77" s="49">
        <v>999</v>
      </c>
      <c r="I77" s="49">
        <v>2311</v>
      </c>
      <c r="J77" s="103">
        <v>1306</v>
      </c>
      <c r="K77" s="103">
        <v>1005</v>
      </c>
    </row>
    <row r="78" spans="1:11" ht="18.75" customHeight="1">
      <c r="A78" s="48" t="s">
        <v>222</v>
      </c>
      <c r="B78" s="49">
        <v>310</v>
      </c>
      <c r="C78" s="49">
        <v>760</v>
      </c>
      <c r="D78" s="103">
        <v>351</v>
      </c>
      <c r="E78" s="103">
        <v>409</v>
      </c>
      <c r="F78" s="10"/>
      <c r="G78" s="48" t="s">
        <v>217</v>
      </c>
      <c r="H78" s="49">
        <v>1091</v>
      </c>
      <c r="I78" s="49">
        <v>2365</v>
      </c>
      <c r="J78" s="103">
        <v>1225</v>
      </c>
      <c r="K78" s="103">
        <v>1140</v>
      </c>
    </row>
    <row r="79" spans="1:11" ht="18.75" customHeight="1">
      <c r="A79" s="48" t="s">
        <v>224</v>
      </c>
      <c r="B79" s="49">
        <v>118</v>
      </c>
      <c r="C79" s="49">
        <v>301</v>
      </c>
      <c r="D79" s="103">
        <v>138</v>
      </c>
      <c r="E79" s="103">
        <v>163</v>
      </c>
      <c r="F79" s="10"/>
      <c r="G79" s="48" t="s">
        <v>219</v>
      </c>
      <c r="H79" s="49">
        <v>958</v>
      </c>
      <c r="I79" s="49">
        <v>2687</v>
      </c>
      <c r="J79" s="103">
        <v>1329</v>
      </c>
      <c r="K79" s="103">
        <v>1358</v>
      </c>
    </row>
    <row r="80" spans="1:11" ht="18.75" customHeight="1">
      <c r="A80" s="48" t="s">
        <v>226</v>
      </c>
      <c r="B80" s="49">
        <v>103</v>
      </c>
      <c r="C80" s="49">
        <v>252</v>
      </c>
      <c r="D80" s="103">
        <v>122</v>
      </c>
      <c r="E80" s="103">
        <v>130</v>
      </c>
      <c r="F80" s="10"/>
      <c r="G80" s="48" t="s">
        <v>221</v>
      </c>
      <c r="H80" s="49">
        <v>794</v>
      </c>
      <c r="I80" s="49">
        <v>2086</v>
      </c>
      <c r="J80" s="103">
        <v>1073</v>
      </c>
      <c r="K80" s="103">
        <v>1013</v>
      </c>
    </row>
    <row r="81" spans="1:11" ht="18.75" customHeight="1">
      <c r="A81" s="48" t="s">
        <v>228</v>
      </c>
      <c r="B81" s="49">
        <v>46</v>
      </c>
      <c r="C81" s="49">
        <v>112</v>
      </c>
      <c r="D81" s="103">
        <v>56</v>
      </c>
      <c r="E81" s="103">
        <v>56</v>
      </c>
      <c r="F81" s="10"/>
      <c r="G81" s="48" t="s">
        <v>223</v>
      </c>
      <c r="H81" s="49">
        <v>718</v>
      </c>
      <c r="I81" s="49">
        <v>1838</v>
      </c>
      <c r="J81" s="103">
        <v>956</v>
      </c>
      <c r="K81" s="103">
        <v>882</v>
      </c>
    </row>
    <row r="82" spans="1:11" ht="18.75" customHeight="1">
      <c r="A82" s="50" t="s">
        <v>280</v>
      </c>
      <c r="B82" s="49">
        <v>816</v>
      </c>
      <c r="C82" s="49">
        <v>1581</v>
      </c>
      <c r="D82" s="103">
        <v>809</v>
      </c>
      <c r="E82" s="103">
        <v>772</v>
      </c>
      <c r="F82" s="10"/>
      <c r="G82" s="48" t="s">
        <v>286</v>
      </c>
      <c r="H82" s="49">
        <v>803</v>
      </c>
      <c r="I82" s="49">
        <v>2201</v>
      </c>
      <c r="J82" s="103">
        <v>1127</v>
      </c>
      <c r="K82" s="103">
        <v>1074</v>
      </c>
    </row>
    <row r="83" spans="1:11" ht="18.75" customHeight="1">
      <c r="A83" s="50" t="s">
        <v>281</v>
      </c>
      <c r="B83" s="49">
        <v>868</v>
      </c>
      <c r="C83" s="49">
        <v>1550</v>
      </c>
      <c r="D83" s="103">
        <v>728</v>
      </c>
      <c r="E83" s="103">
        <v>822</v>
      </c>
      <c r="F83" s="10"/>
      <c r="G83" s="48" t="s">
        <v>225</v>
      </c>
      <c r="H83" s="49">
        <v>1383</v>
      </c>
      <c r="I83" s="49">
        <v>3480</v>
      </c>
      <c r="J83" s="103">
        <v>1808</v>
      </c>
      <c r="K83" s="103">
        <v>1672</v>
      </c>
    </row>
    <row r="84" spans="1:11" ht="18.75" customHeight="1">
      <c r="A84" s="50" t="s">
        <v>282</v>
      </c>
      <c r="B84" s="49">
        <v>827</v>
      </c>
      <c r="C84" s="49">
        <v>1959</v>
      </c>
      <c r="D84" s="103">
        <v>976</v>
      </c>
      <c r="E84" s="103">
        <v>983</v>
      </c>
      <c r="F84" s="10"/>
      <c r="G84" s="48" t="s">
        <v>227</v>
      </c>
      <c r="H84" s="49">
        <v>1199</v>
      </c>
      <c r="I84" s="49">
        <v>2605</v>
      </c>
      <c r="J84" s="103">
        <v>1400</v>
      </c>
      <c r="K84" s="103">
        <v>1205</v>
      </c>
    </row>
    <row r="85" spans="1:11" ht="18.75" customHeight="1">
      <c r="A85" s="50" t="s">
        <v>283</v>
      </c>
      <c r="B85" s="49">
        <v>682</v>
      </c>
      <c r="C85" s="49">
        <v>1447</v>
      </c>
      <c r="D85" s="103">
        <v>776</v>
      </c>
      <c r="E85" s="103">
        <v>671</v>
      </c>
      <c r="F85" s="10"/>
      <c r="G85" s="48" t="s">
        <v>229</v>
      </c>
      <c r="H85" s="49">
        <v>1213</v>
      </c>
      <c r="I85" s="49">
        <v>2843</v>
      </c>
      <c r="J85" s="103">
        <v>1510</v>
      </c>
      <c r="K85" s="103">
        <v>1333</v>
      </c>
    </row>
    <row r="86" spans="1:11" ht="18.75" customHeight="1">
      <c r="A86" s="50" t="s">
        <v>284</v>
      </c>
      <c r="B86" s="49">
        <v>680</v>
      </c>
      <c r="C86" s="49">
        <v>1639</v>
      </c>
      <c r="D86" s="103">
        <v>815</v>
      </c>
      <c r="E86" s="103">
        <v>824</v>
      </c>
      <c r="F86" s="10"/>
      <c r="G86" s="48" t="s">
        <v>230</v>
      </c>
      <c r="H86" s="49">
        <v>851</v>
      </c>
      <c r="I86" s="49">
        <v>2279</v>
      </c>
      <c r="J86" s="103">
        <v>1168</v>
      </c>
      <c r="K86" s="103">
        <v>1111</v>
      </c>
    </row>
    <row r="87" spans="1:11" ht="18.75" customHeight="1">
      <c r="A87" s="50" t="s">
        <v>285</v>
      </c>
      <c r="B87" s="49">
        <v>1034</v>
      </c>
      <c r="C87" s="49">
        <v>2613</v>
      </c>
      <c r="D87" s="103">
        <v>1272</v>
      </c>
      <c r="E87" s="103">
        <v>1341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568</v>
      </c>
      <c r="C88" s="49">
        <v>1207</v>
      </c>
      <c r="D88" s="103">
        <v>577</v>
      </c>
      <c r="E88" s="103">
        <v>630</v>
      </c>
      <c r="F88" s="10"/>
      <c r="G88" s="48" t="s">
        <v>234</v>
      </c>
      <c r="H88" s="49">
        <v>366</v>
      </c>
      <c r="I88" s="49">
        <v>930</v>
      </c>
      <c r="J88" s="103">
        <v>467</v>
      </c>
      <c r="K88" s="103">
        <v>463</v>
      </c>
    </row>
    <row r="89" spans="1:11" ht="18.75" customHeight="1">
      <c r="A89" s="50" t="s">
        <v>233</v>
      </c>
      <c r="B89" s="49">
        <v>1113</v>
      </c>
      <c r="C89" s="49">
        <v>2540</v>
      </c>
      <c r="D89" s="103">
        <v>1257</v>
      </c>
      <c r="E89" s="103">
        <v>1283</v>
      </c>
      <c r="F89" s="10"/>
      <c r="G89" s="48" t="s">
        <v>236</v>
      </c>
      <c r="H89" s="49">
        <v>611</v>
      </c>
      <c r="I89" s="49">
        <v>1586</v>
      </c>
      <c r="J89" s="103">
        <v>834</v>
      </c>
      <c r="K89" s="103">
        <v>752</v>
      </c>
    </row>
    <row r="90" spans="1:11" ht="18.75" customHeight="1">
      <c r="A90" s="50" t="s">
        <v>235</v>
      </c>
      <c r="B90" s="49">
        <v>713</v>
      </c>
      <c r="C90" s="49">
        <v>1607</v>
      </c>
      <c r="D90" s="103">
        <v>831</v>
      </c>
      <c r="E90" s="103">
        <v>776</v>
      </c>
      <c r="F90" s="10"/>
      <c r="G90" s="48" t="s">
        <v>238</v>
      </c>
      <c r="H90" s="49">
        <v>678</v>
      </c>
      <c r="I90" s="49">
        <v>1673</v>
      </c>
      <c r="J90" s="103">
        <v>873</v>
      </c>
      <c r="K90" s="103">
        <v>800</v>
      </c>
    </row>
    <row r="91" spans="1:11" ht="18.75" customHeight="1">
      <c r="A91" s="50" t="s">
        <v>237</v>
      </c>
      <c r="B91" s="49">
        <v>782</v>
      </c>
      <c r="C91" s="49">
        <v>1719</v>
      </c>
      <c r="D91" s="103">
        <v>878</v>
      </c>
      <c r="E91" s="103">
        <v>841</v>
      </c>
      <c r="F91" s="10"/>
      <c r="G91" s="48" t="s">
        <v>240</v>
      </c>
      <c r="H91" s="49">
        <v>1992</v>
      </c>
      <c r="I91" s="49">
        <v>3851</v>
      </c>
      <c r="J91" s="103">
        <v>1912</v>
      </c>
      <c r="K91" s="103">
        <v>1939</v>
      </c>
    </row>
    <row r="92" spans="1:11" ht="18.75" customHeight="1">
      <c r="A92" s="50" t="s">
        <v>239</v>
      </c>
      <c r="B92" s="49">
        <v>920</v>
      </c>
      <c r="C92" s="49">
        <v>2197</v>
      </c>
      <c r="D92" s="103">
        <v>1098</v>
      </c>
      <c r="E92" s="103">
        <v>1099</v>
      </c>
      <c r="F92" s="10"/>
      <c r="G92" s="48" t="s">
        <v>242</v>
      </c>
      <c r="H92" s="49">
        <v>2329</v>
      </c>
      <c r="I92" s="49">
        <v>3818</v>
      </c>
      <c r="J92" s="103">
        <v>1861</v>
      </c>
      <c r="K92" s="103">
        <v>1957</v>
      </c>
    </row>
    <row r="93" spans="1:11" ht="18.75" customHeight="1">
      <c r="A93" s="50" t="s">
        <v>241</v>
      </c>
      <c r="B93" s="49">
        <v>185</v>
      </c>
      <c r="C93" s="49">
        <v>499</v>
      </c>
      <c r="D93" s="103">
        <v>240</v>
      </c>
      <c r="E93" s="103">
        <v>259</v>
      </c>
      <c r="F93" s="10"/>
      <c r="G93" s="48" t="s">
        <v>244</v>
      </c>
      <c r="H93" s="49">
        <v>1201</v>
      </c>
      <c r="I93" s="49">
        <v>2366</v>
      </c>
      <c r="J93" s="103">
        <v>1208</v>
      </c>
      <c r="K93" s="103">
        <v>1158</v>
      </c>
    </row>
    <row r="94" spans="1:11" ht="18.75" customHeight="1">
      <c r="A94" s="50" t="s">
        <v>243</v>
      </c>
      <c r="B94" s="49">
        <v>852</v>
      </c>
      <c r="C94" s="49">
        <v>2268</v>
      </c>
      <c r="D94" s="103">
        <v>1136</v>
      </c>
      <c r="E94" s="103">
        <v>1132</v>
      </c>
      <c r="F94" s="10"/>
      <c r="G94" s="48" t="s">
        <v>246</v>
      </c>
      <c r="H94" s="49">
        <v>2378</v>
      </c>
      <c r="I94" s="49">
        <v>5477</v>
      </c>
      <c r="J94" s="103">
        <v>2684</v>
      </c>
      <c r="K94" s="103">
        <v>2793</v>
      </c>
    </row>
    <row r="95" spans="1:11" ht="18.75" customHeight="1">
      <c r="A95" s="50" t="s">
        <v>245</v>
      </c>
      <c r="B95" s="49">
        <v>927</v>
      </c>
      <c r="C95" s="49">
        <v>2426</v>
      </c>
      <c r="D95" s="103">
        <v>1196</v>
      </c>
      <c r="E95" s="103">
        <v>1230</v>
      </c>
      <c r="F95" s="10"/>
      <c r="G95" s="48" t="s">
        <v>248</v>
      </c>
      <c r="H95" s="49">
        <v>1572</v>
      </c>
      <c r="I95" s="49">
        <v>3404</v>
      </c>
      <c r="J95" s="103">
        <v>1631</v>
      </c>
      <c r="K95" s="103">
        <v>1773</v>
      </c>
    </row>
    <row r="96" spans="1:11" ht="18.75" customHeight="1">
      <c r="A96" s="50" t="s">
        <v>247</v>
      </c>
      <c r="B96" s="49">
        <v>897</v>
      </c>
      <c r="C96" s="49">
        <v>2290</v>
      </c>
      <c r="D96" s="103">
        <v>1109</v>
      </c>
      <c r="E96" s="103">
        <v>1181</v>
      </c>
      <c r="F96" s="10"/>
      <c r="G96" s="48" t="s">
        <v>250</v>
      </c>
      <c r="H96" s="49">
        <v>1319</v>
      </c>
      <c r="I96" s="49">
        <v>2907</v>
      </c>
      <c r="J96" s="103">
        <v>1473</v>
      </c>
      <c r="K96" s="103">
        <v>1434</v>
      </c>
    </row>
    <row r="97" spans="1:11" ht="18.75" customHeight="1">
      <c r="A97" s="50" t="s">
        <v>249</v>
      </c>
      <c r="B97" s="49">
        <v>733</v>
      </c>
      <c r="C97" s="49">
        <v>1980</v>
      </c>
      <c r="D97" s="103">
        <v>978</v>
      </c>
      <c r="E97" s="103">
        <v>1002</v>
      </c>
      <c r="F97" s="10"/>
      <c r="G97" s="48" t="s">
        <v>252</v>
      </c>
      <c r="H97" s="49">
        <v>1406</v>
      </c>
      <c r="I97" s="49">
        <v>2911</v>
      </c>
      <c r="J97" s="103">
        <v>1485</v>
      </c>
      <c r="K97" s="103">
        <v>1426</v>
      </c>
    </row>
    <row r="98" spans="1:11" ht="18.75" customHeight="1">
      <c r="A98" s="50" t="s">
        <v>251</v>
      </c>
      <c r="B98" s="49">
        <v>656</v>
      </c>
      <c r="C98" s="49">
        <v>1751</v>
      </c>
      <c r="D98" s="103">
        <v>820</v>
      </c>
      <c r="E98" s="103">
        <v>931</v>
      </c>
      <c r="F98" s="10"/>
      <c r="G98" s="48" t="s">
        <v>27</v>
      </c>
      <c r="H98" s="49">
        <v>5244</v>
      </c>
      <c r="I98" s="49">
        <v>12622</v>
      </c>
      <c r="J98" s="103">
        <v>6287</v>
      </c>
      <c r="K98" s="103">
        <v>6335</v>
      </c>
    </row>
    <row r="99" spans="1:11" ht="18.75" customHeight="1">
      <c r="A99" s="50" t="s">
        <v>253</v>
      </c>
      <c r="B99" s="49">
        <v>362</v>
      </c>
      <c r="C99" s="49">
        <v>934</v>
      </c>
      <c r="D99" s="103">
        <v>451</v>
      </c>
      <c r="E99" s="103">
        <v>483</v>
      </c>
      <c r="F99" s="10"/>
      <c r="G99" s="48" t="s">
        <v>255</v>
      </c>
      <c r="H99" s="49">
        <v>5194</v>
      </c>
      <c r="I99" s="49">
        <v>12152</v>
      </c>
      <c r="J99" s="103">
        <v>6149</v>
      </c>
      <c r="K99" s="103">
        <v>6003</v>
      </c>
    </row>
    <row r="100" spans="1:11" ht="18.75" customHeight="1">
      <c r="A100" s="50" t="s">
        <v>254</v>
      </c>
      <c r="B100" s="49">
        <v>811</v>
      </c>
      <c r="C100" s="49">
        <v>2051</v>
      </c>
      <c r="D100" s="103">
        <v>1028</v>
      </c>
      <c r="E100" s="103">
        <v>1023</v>
      </c>
      <c r="F100" s="10"/>
      <c r="G100" s="48" t="s">
        <v>257</v>
      </c>
      <c r="H100" s="49">
        <v>3350</v>
      </c>
      <c r="I100" s="49">
        <v>7674</v>
      </c>
      <c r="J100" s="103">
        <v>3875</v>
      </c>
      <c r="K100" s="103">
        <v>3799</v>
      </c>
    </row>
    <row r="101" spans="1:11" ht="18.75" customHeight="1">
      <c r="A101" s="50" t="s">
        <v>256</v>
      </c>
      <c r="B101" s="49">
        <v>1929</v>
      </c>
      <c r="C101" s="49">
        <v>3729</v>
      </c>
      <c r="D101" s="103">
        <v>1790</v>
      </c>
      <c r="E101" s="103">
        <v>1939</v>
      </c>
      <c r="F101" s="10"/>
      <c r="G101" s="48" t="s">
        <v>259</v>
      </c>
      <c r="H101" s="49">
        <v>116</v>
      </c>
      <c r="I101" s="49">
        <v>248</v>
      </c>
      <c r="J101" s="103">
        <v>129</v>
      </c>
      <c r="K101" s="103">
        <v>119</v>
      </c>
    </row>
    <row r="102" spans="1:11" ht="18.75" customHeight="1">
      <c r="A102" s="50" t="s">
        <v>258</v>
      </c>
      <c r="B102" s="49">
        <v>596</v>
      </c>
      <c r="C102" s="49">
        <v>1703</v>
      </c>
      <c r="D102" s="103">
        <v>852</v>
      </c>
      <c r="E102" s="103">
        <v>851</v>
      </c>
      <c r="F102" s="10"/>
      <c r="G102" s="48" t="s">
        <v>261</v>
      </c>
      <c r="H102" s="49">
        <v>1452</v>
      </c>
      <c r="I102" s="49">
        <v>3933</v>
      </c>
      <c r="J102" s="103">
        <v>1963</v>
      </c>
      <c r="K102" s="103">
        <v>1970</v>
      </c>
    </row>
    <row r="103" spans="1:11" ht="18.75" customHeight="1">
      <c r="A103" s="50" t="s">
        <v>260</v>
      </c>
      <c r="B103" s="49">
        <v>522</v>
      </c>
      <c r="C103" s="49">
        <v>1208</v>
      </c>
      <c r="D103" s="103">
        <v>582</v>
      </c>
      <c r="E103" s="103">
        <v>626</v>
      </c>
      <c r="F103" s="10"/>
      <c r="G103" s="48" t="s">
        <v>263</v>
      </c>
      <c r="H103" s="49">
        <v>1191</v>
      </c>
      <c r="I103" s="49">
        <v>3073</v>
      </c>
      <c r="J103" s="103">
        <v>1618</v>
      </c>
      <c r="K103" s="103">
        <v>1455</v>
      </c>
    </row>
    <row r="104" spans="1:13" ht="18.75" customHeight="1">
      <c r="A104" s="50" t="s">
        <v>262</v>
      </c>
      <c r="B104" s="49">
        <v>825</v>
      </c>
      <c r="C104" s="49">
        <v>1797</v>
      </c>
      <c r="D104" s="103">
        <v>899</v>
      </c>
      <c r="E104" s="103">
        <v>898</v>
      </c>
      <c r="F104" s="10"/>
      <c r="G104" s="48" t="s">
        <v>265</v>
      </c>
      <c r="H104" s="49">
        <v>2004</v>
      </c>
      <c r="I104" s="49">
        <v>4162</v>
      </c>
      <c r="J104" s="103">
        <v>2332</v>
      </c>
      <c r="K104" s="103">
        <v>1830</v>
      </c>
      <c r="M104" s="7" t="s">
        <v>48</v>
      </c>
    </row>
    <row r="105" spans="1:11" ht="18.75" customHeight="1">
      <c r="A105" s="50" t="s">
        <v>264</v>
      </c>
      <c r="B105" s="49">
        <v>1391</v>
      </c>
      <c r="C105" s="49">
        <v>3080</v>
      </c>
      <c r="D105" s="103">
        <v>1506</v>
      </c>
      <c r="E105" s="103">
        <v>1574</v>
      </c>
      <c r="F105" s="10"/>
      <c r="G105" s="48" t="s">
        <v>267</v>
      </c>
      <c r="H105" s="49">
        <v>1207</v>
      </c>
      <c r="I105" s="49">
        <v>3038</v>
      </c>
      <c r="J105" s="103">
        <v>1468</v>
      </c>
      <c r="K105" s="103">
        <v>1570</v>
      </c>
    </row>
    <row r="106" spans="1:11" ht="18.75" customHeight="1">
      <c r="A106" s="50" t="s">
        <v>266</v>
      </c>
      <c r="B106" s="49">
        <v>1008</v>
      </c>
      <c r="C106" s="49">
        <v>2421</v>
      </c>
      <c r="D106" s="103">
        <v>1172</v>
      </c>
      <c r="E106" s="103">
        <v>1249</v>
      </c>
      <c r="F106" s="10"/>
      <c r="G106" s="48" t="s">
        <v>269</v>
      </c>
      <c r="H106" s="49">
        <v>494</v>
      </c>
      <c r="I106" s="49">
        <v>1597</v>
      </c>
      <c r="J106" s="103">
        <v>774</v>
      </c>
      <c r="K106" s="103">
        <v>823</v>
      </c>
    </row>
    <row r="107" spans="1:11" ht="18.75" customHeight="1">
      <c r="A107" s="50" t="s">
        <v>268</v>
      </c>
      <c r="B107" s="49">
        <v>940</v>
      </c>
      <c r="C107" s="49">
        <v>2299</v>
      </c>
      <c r="D107" s="103">
        <v>1097</v>
      </c>
      <c r="E107" s="103">
        <v>1202</v>
      </c>
      <c r="F107" s="10"/>
      <c r="G107" s="48" t="s">
        <v>271</v>
      </c>
      <c r="H107" s="49">
        <v>852</v>
      </c>
      <c r="I107" s="49">
        <v>2365</v>
      </c>
      <c r="J107" s="103">
        <v>1207</v>
      </c>
      <c r="K107" s="103">
        <v>1158</v>
      </c>
    </row>
    <row r="108" spans="1:11" ht="18.75" customHeight="1">
      <c r="A108" s="50" t="s">
        <v>270</v>
      </c>
      <c r="B108" s="103" t="s">
        <v>303</v>
      </c>
      <c r="C108" s="103" t="s">
        <v>303</v>
      </c>
      <c r="D108" s="103" t="s">
        <v>303</v>
      </c>
      <c r="E108" s="103" t="s">
        <v>303</v>
      </c>
      <c r="F108" s="10"/>
      <c r="G108" s="48" t="s">
        <v>26</v>
      </c>
      <c r="H108" s="49">
        <v>6062</v>
      </c>
      <c r="I108" s="49">
        <v>15740</v>
      </c>
      <c r="J108" s="103">
        <v>7814</v>
      </c>
      <c r="K108" s="103">
        <v>7926</v>
      </c>
    </row>
    <row r="109" spans="1:11" ht="18.75" customHeight="1">
      <c r="A109" s="48" t="s">
        <v>272</v>
      </c>
      <c r="B109" s="49">
        <v>497</v>
      </c>
      <c r="C109" s="49">
        <v>1234</v>
      </c>
      <c r="D109" s="103">
        <v>594</v>
      </c>
      <c r="E109" s="103">
        <v>640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711</v>
      </c>
      <c r="C110" s="49">
        <v>1591</v>
      </c>
      <c r="D110" s="103">
        <v>791</v>
      </c>
      <c r="E110" s="103">
        <v>800</v>
      </c>
      <c r="F110" s="10"/>
      <c r="G110" s="52" t="s">
        <v>274</v>
      </c>
      <c r="H110" s="56">
        <f>SUM(B5:B56)+SUM(B60:B111)+SUM(H5:H56)+SUM(H60:H108)</f>
        <v>179037</v>
      </c>
      <c r="I110" s="56">
        <f>SUM(C5:C56)+SUM(C60:C111)+SUM(I5:I56)+SUM(I60:I108)</f>
        <v>418417</v>
      </c>
      <c r="J110" s="56">
        <f>SUM(D5:D56)+SUM(D60:D111)+SUM(J5:J56)+SUM(J60:J108)</f>
        <v>207553</v>
      </c>
      <c r="K110" s="56">
        <f>SUM(E5:E56)+SUM(E60:E111)+SUM(K5:K56)+SUM(K60:K108)</f>
        <v>210864</v>
      </c>
    </row>
    <row r="111" spans="1:17" ht="18.75" customHeight="1">
      <c r="A111" s="48" t="s">
        <v>180</v>
      </c>
      <c r="B111" s="49">
        <v>1113</v>
      </c>
      <c r="C111" s="49">
        <v>2941</v>
      </c>
      <c r="D111" s="103">
        <v>1458</v>
      </c>
      <c r="E111" s="103">
        <v>1483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36" t="str">
        <f>CONCATENATE(YEAR('人口・世帯数の推移'!A28),".",MONTH('人口・世帯数の推移'!A28),".",DAY('人口・世帯数の推移'!A28))</f>
        <v>2014.1.1</v>
      </c>
      <c r="B2" s="137"/>
      <c r="C2" s="36"/>
      <c r="G2" s="90"/>
      <c r="H2" s="36"/>
      <c r="I2" s="36"/>
      <c r="J2" s="36"/>
      <c r="K2" s="90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1" t="s">
        <v>1</v>
      </c>
      <c r="K3" s="61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2" t="s">
        <v>4</v>
      </c>
      <c r="K4" s="62" t="s">
        <v>5</v>
      </c>
    </row>
    <row r="5" spans="1:11" s="3" customFormat="1" ht="19.5" customHeight="1">
      <c r="A5" s="129"/>
      <c r="B5" s="12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8512</v>
      </c>
      <c r="C6" s="32">
        <v>20008</v>
      </c>
      <c r="D6" s="33">
        <v>9462</v>
      </c>
      <c r="E6" s="33">
        <v>10546</v>
      </c>
      <c r="F6" s="59">
        <v>18</v>
      </c>
      <c r="G6" s="97">
        <v>23</v>
      </c>
      <c r="H6" s="97">
        <v>13</v>
      </c>
      <c r="I6" s="97">
        <v>10</v>
      </c>
      <c r="J6" s="34">
        <v>2.350563909774436</v>
      </c>
      <c r="K6" s="32">
        <v>6625.165562913907</v>
      </c>
    </row>
    <row r="7" spans="1:11" s="3" customFormat="1" ht="19.5" customHeight="1">
      <c r="A7" s="60" t="s">
        <v>17</v>
      </c>
      <c r="B7" s="32">
        <v>23428</v>
      </c>
      <c r="C7" s="32">
        <v>54409</v>
      </c>
      <c r="D7" s="33">
        <v>25856</v>
      </c>
      <c r="E7" s="33">
        <v>28553</v>
      </c>
      <c r="F7" s="59">
        <v>81</v>
      </c>
      <c r="G7" s="97">
        <v>120</v>
      </c>
      <c r="H7" s="97">
        <v>81</v>
      </c>
      <c r="I7" s="97">
        <v>39</v>
      </c>
      <c r="J7" s="34">
        <v>2.322392009561209</v>
      </c>
      <c r="K7" s="32">
        <v>9803.423423423425</v>
      </c>
    </row>
    <row r="8" spans="1:11" s="3" customFormat="1" ht="19.5" customHeight="1">
      <c r="A8" s="60" t="s">
        <v>18</v>
      </c>
      <c r="B8" s="32">
        <v>16951</v>
      </c>
      <c r="C8" s="32">
        <v>39690</v>
      </c>
      <c r="D8" s="33">
        <v>19617</v>
      </c>
      <c r="E8" s="33">
        <v>20073</v>
      </c>
      <c r="F8" s="59">
        <v>-17</v>
      </c>
      <c r="G8" s="97">
        <v>12</v>
      </c>
      <c r="H8" s="97">
        <v>0</v>
      </c>
      <c r="I8" s="97">
        <v>12</v>
      </c>
      <c r="J8" s="34">
        <v>2.3414547814288245</v>
      </c>
      <c r="K8" s="32">
        <v>8899.103139013452</v>
      </c>
    </row>
    <row r="9" spans="1:11" s="3" customFormat="1" ht="19.5" customHeight="1">
      <c r="A9" s="60" t="s">
        <v>19</v>
      </c>
      <c r="B9" s="32">
        <v>11326</v>
      </c>
      <c r="C9" s="32">
        <v>28587</v>
      </c>
      <c r="D9" s="33">
        <v>14256</v>
      </c>
      <c r="E9" s="33">
        <v>14331</v>
      </c>
      <c r="F9" s="59">
        <v>16</v>
      </c>
      <c r="G9" s="97">
        <v>41</v>
      </c>
      <c r="H9" s="97">
        <v>15</v>
      </c>
      <c r="I9" s="97">
        <v>26</v>
      </c>
      <c r="J9" s="34">
        <v>2.524015539466714</v>
      </c>
      <c r="K9" s="32">
        <v>7006.617647058823</v>
      </c>
    </row>
    <row r="10" spans="1:11" s="3" customFormat="1" ht="19.5" customHeight="1">
      <c r="A10" s="60" t="s">
        <v>20</v>
      </c>
      <c r="B10" s="32">
        <v>20624</v>
      </c>
      <c r="C10" s="32">
        <v>44510</v>
      </c>
      <c r="D10" s="33">
        <v>22410</v>
      </c>
      <c r="E10" s="33">
        <v>22100</v>
      </c>
      <c r="F10" s="59">
        <v>-23</v>
      </c>
      <c r="G10" s="97">
        <v>-86</v>
      </c>
      <c r="H10" s="97">
        <v>-45</v>
      </c>
      <c r="I10" s="97">
        <v>-41</v>
      </c>
      <c r="J10" s="34">
        <v>2.158165244375485</v>
      </c>
      <c r="K10" s="32">
        <v>9470.212765957447</v>
      </c>
    </row>
    <row r="11" spans="1:11" s="3" customFormat="1" ht="19.5" customHeight="1">
      <c r="A11" s="60" t="s">
        <v>21</v>
      </c>
      <c r="B11" s="32">
        <v>11776</v>
      </c>
      <c r="C11" s="32">
        <v>28421</v>
      </c>
      <c r="D11" s="33">
        <v>14123</v>
      </c>
      <c r="E11" s="33">
        <v>14298</v>
      </c>
      <c r="F11" s="59">
        <v>-5</v>
      </c>
      <c r="G11" s="97">
        <v>7</v>
      </c>
      <c r="H11" s="97">
        <v>7</v>
      </c>
      <c r="I11" s="97">
        <v>0</v>
      </c>
      <c r="J11" s="34">
        <v>2.413468070652174</v>
      </c>
      <c r="K11" s="32">
        <v>9733.219178082192</v>
      </c>
    </row>
    <row r="12" spans="1:11" s="3" customFormat="1" ht="19.5" customHeight="1">
      <c r="A12" s="60" t="s">
        <v>22</v>
      </c>
      <c r="B12" s="32">
        <v>18100</v>
      </c>
      <c r="C12" s="32">
        <v>42132</v>
      </c>
      <c r="D12" s="33">
        <v>20810</v>
      </c>
      <c r="E12" s="33">
        <v>21322</v>
      </c>
      <c r="F12" s="59">
        <v>19</v>
      </c>
      <c r="G12" s="97">
        <v>43</v>
      </c>
      <c r="H12" s="97">
        <v>31</v>
      </c>
      <c r="I12" s="97">
        <v>12</v>
      </c>
      <c r="J12" s="34">
        <v>2.3277348066298345</v>
      </c>
      <c r="K12" s="32">
        <v>6929.605263157895</v>
      </c>
    </row>
    <row r="13" spans="1:11" s="3" customFormat="1" ht="19.5" customHeight="1">
      <c r="A13" s="60" t="s">
        <v>23</v>
      </c>
      <c r="B13" s="32">
        <v>12843</v>
      </c>
      <c r="C13" s="32">
        <v>32436</v>
      </c>
      <c r="D13" s="33">
        <v>15665</v>
      </c>
      <c r="E13" s="33">
        <v>16771</v>
      </c>
      <c r="F13" s="59">
        <v>3</v>
      </c>
      <c r="G13" s="97">
        <v>11</v>
      </c>
      <c r="H13" s="97">
        <v>4</v>
      </c>
      <c r="I13" s="97">
        <v>7</v>
      </c>
      <c r="J13" s="34">
        <v>2.5255781359495444</v>
      </c>
      <c r="K13" s="32">
        <v>6286.0465116279065</v>
      </c>
    </row>
    <row r="14" spans="1:11" s="3" customFormat="1" ht="19.5" customHeight="1">
      <c r="A14" s="60" t="s">
        <v>24</v>
      </c>
      <c r="B14" s="32">
        <v>14968</v>
      </c>
      <c r="C14" s="32">
        <v>35346</v>
      </c>
      <c r="D14" s="33">
        <v>18149</v>
      </c>
      <c r="E14" s="33">
        <v>17197</v>
      </c>
      <c r="F14" s="59">
        <v>-26</v>
      </c>
      <c r="G14" s="97">
        <v>-11</v>
      </c>
      <c r="H14" s="97">
        <v>0</v>
      </c>
      <c r="I14" s="97">
        <v>-11</v>
      </c>
      <c r="J14" s="34">
        <v>2.3614377338321755</v>
      </c>
      <c r="K14" s="32">
        <v>4895.567867036011</v>
      </c>
    </row>
    <row r="15" spans="1:11" s="3" customFormat="1" ht="19.5" customHeight="1">
      <c r="A15" s="60" t="s">
        <v>25</v>
      </c>
      <c r="B15" s="32">
        <v>14886</v>
      </c>
      <c r="C15" s="32">
        <v>30724</v>
      </c>
      <c r="D15" s="33">
        <v>15487</v>
      </c>
      <c r="E15" s="33">
        <v>15237</v>
      </c>
      <c r="F15" s="59">
        <v>11</v>
      </c>
      <c r="G15" s="97">
        <v>-4</v>
      </c>
      <c r="H15" s="97">
        <v>-16</v>
      </c>
      <c r="I15" s="97">
        <v>12</v>
      </c>
      <c r="J15" s="34">
        <v>2.0639527072417034</v>
      </c>
      <c r="K15" s="32">
        <v>6888.789237668161</v>
      </c>
    </row>
    <row r="16" spans="1:11" s="3" customFormat="1" ht="19.5" customHeight="1">
      <c r="A16" s="60" t="s">
        <v>26</v>
      </c>
      <c r="B16" s="32">
        <v>4635</v>
      </c>
      <c r="C16" s="32">
        <v>11538</v>
      </c>
      <c r="D16" s="33">
        <v>6045</v>
      </c>
      <c r="E16" s="33">
        <v>5493</v>
      </c>
      <c r="F16" s="59">
        <v>3</v>
      </c>
      <c r="G16" s="97">
        <v>2</v>
      </c>
      <c r="H16" s="97">
        <v>10</v>
      </c>
      <c r="I16" s="97">
        <v>-8</v>
      </c>
      <c r="J16" s="34">
        <v>2.4893203883495145</v>
      </c>
      <c r="K16" s="32">
        <v>2326.2096774193546</v>
      </c>
    </row>
    <row r="17" spans="1:11" s="3" customFormat="1" ht="19.5" customHeight="1">
      <c r="A17" s="60" t="s">
        <v>27</v>
      </c>
      <c r="B17" s="32">
        <v>13788</v>
      </c>
      <c r="C17" s="32">
        <v>32448</v>
      </c>
      <c r="D17" s="33">
        <v>16311</v>
      </c>
      <c r="E17" s="33">
        <v>16137</v>
      </c>
      <c r="F17" s="59">
        <v>17</v>
      </c>
      <c r="G17" s="97">
        <v>-1</v>
      </c>
      <c r="H17" s="97">
        <v>-1</v>
      </c>
      <c r="I17" s="97">
        <v>0</v>
      </c>
      <c r="J17" s="34">
        <v>2.3533507397737163</v>
      </c>
      <c r="K17" s="32">
        <v>6228.023032629559</v>
      </c>
    </row>
    <row r="18" spans="1:11" s="3" customFormat="1" ht="19.5" customHeight="1">
      <c r="A18" s="60" t="s">
        <v>28</v>
      </c>
      <c r="B18" s="32">
        <v>7200</v>
      </c>
      <c r="C18" s="32">
        <v>18168</v>
      </c>
      <c r="D18" s="33">
        <v>9362</v>
      </c>
      <c r="E18" s="33">
        <v>8806</v>
      </c>
      <c r="F18" s="59">
        <v>-5</v>
      </c>
      <c r="G18" s="97">
        <v>-7</v>
      </c>
      <c r="H18" s="97">
        <v>-5</v>
      </c>
      <c r="I18" s="97">
        <v>-2</v>
      </c>
      <c r="J18" s="34">
        <v>2.5233333333333334</v>
      </c>
      <c r="K18" s="32">
        <v>1538.3573243014393</v>
      </c>
    </row>
    <row r="19" spans="1:11" s="3" customFormat="1" ht="19.5" customHeight="1">
      <c r="A19" s="60" t="s">
        <v>29</v>
      </c>
      <c r="B19" s="32">
        <f aca="true" t="shared" si="0" ref="B19:G19">SUM(B6:B18)</f>
        <v>179037</v>
      </c>
      <c r="C19" s="32">
        <f t="shared" si="0"/>
        <v>418417</v>
      </c>
      <c r="D19" s="33">
        <f>SUM(D6:D18)</f>
        <v>207553</v>
      </c>
      <c r="E19" s="33">
        <f>SUM(E6:E18)</f>
        <v>210864</v>
      </c>
      <c r="F19" s="89">
        <f t="shared" si="0"/>
        <v>92</v>
      </c>
      <c r="G19" s="98">
        <f t="shared" si="0"/>
        <v>150</v>
      </c>
      <c r="H19" s="98">
        <f>SUM(H6:H18)</f>
        <v>94</v>
      </c>
      <c r="I19" s="98">
        <f>SUM(I6:I18)</f>
        <v>56</v>
      </c>
      <c r="J19" s="34">
        <f>C19/B19</f>
        <v>2.3370420639309195</v>
      </c>
      <c r="K19" s="32">
        <f>ROUND(C19/69.51,0)</f>
        <v>6020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8" t="s">
        <v>279</v>
      </c>
      <c r="B1" s="138"/>
      <c r="C1" s="138"/>
      <c r="D1" s="138"/>
      <c r="E1" s="138"/>
      <c r="F1" s="138"/>
      <c r="G1" s="138"/>
      <c r="H1" s="138"/>
      <c r="AK1" s="5" t="s">
        <v>52</v>
      </c>
    </row>
    <row r="2" spans="1:8" s="2" customFormat="1" ht="14.25" thickBot="1">
      <c r="A2" s="2" t="str">
        <f>'13地区別人口と世帯数'!A2</f>
        <v>2014.1.1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18985</v>
      </c>
      <c r="C4" s="17">
        <v>9758</v>
      </c>
      <c r="D4" s="17">
        <v>9227</v>
      </c>
      <c r="E4" s="43" t="s">
        <v>55</v>
      </c>
      <c r="F4" s="16">
        <v>27093</v>
      </c>
      <c r="G4" s="17">
        <v>13035</v>
      </c>
      <c r="H4" s="18">
        <v>14058</v>
      </c>
    </row>
    <row r="5" spans="1:8" ht="11.25" customHeight="1">
      <c r="A5" s="44">
        <v>0</v>
      </c>
      <c r="B5" s="16">
        <v>3575</v>
      </c>
      <c r="C5" s="17">
        <v>1862</v>
      </c>
      <c r="D5" s="17">
        <v>1713</v>
      </c>
      <c r="E5" s="44">
        <v>60</v>
      </c>
      <c r="F5" s="16">
        <v>4510</v>
      </c>
      <c r="G5" s="17">
        <v>2194</v>
      </c>
      <c r="H5" s="18">
        <v>2316</v>
      </c>
    </row>
    <row r="6" spans="1:8" ht="11.25" customHeight="1">
      <c r="A6" s="44">
        <v>1</v>
      </c>
      <c r="B6" s="16">
        <v>3740</v>
      </c>
      <c r="C6" s="17">
        <v>1908</v>
      </c>
      <c r="D6" s="17">
        <v>1832</v>
      </c>
      <c r="E6" s="44">
        <v>61</v>
      </c>
      <c r="F6" s="16">
        <v>5019</v>
      </c>
      <c r="G6" s="17">
        <v>2423</v>
      </c>
      <c r="H6" s="18">
        <v>2596</v>
      </c>
    </row>
    <row r="7" spans="1:8" ht="11.25" customHeight="1">
      <c r="A7" s="44">
        <v>2</v>
      </c>
      <c r="B7" s="16">
        <v>3882</v>
      </c>
      <c r="C7" s="17">
        <v>1991</v>
      </c>
      <c r="D7" s="17">
        <v>1891</v>
      </c>
      <c r="E7" s="44">
        <v>62</v>
      </c>
      <c r="F7" s="16">
        <v>5309</v>
      </c>
      <c r="G7" s="17">
        <v>2544</v>
      </c>
      <c r="H7" s="18">
        <v>2765</v>
      </c>
    </row>
    <row r="8" spans="1:8" ht="11.25" customHeight="1">
      <c r="A8" s="44">
        <v>3</v>
      </c>
      <c r="B8" s="16">
        <v>3880</v>
      </c>
      <c r="C8" s="17">
        <v>1999</v>
      </c>
      <c r="D8" s="17">
        <v>1881</v>
      </c>
      <c r="E8" s="44">
        <v>63</v>
      </c>
      <c r="F8" s="16">
        <v>5684</v>
      </c>
      <c r="G8" s="17">
        <v>2736</v>
      </c>
      <c r="H8" s="18">
        <v>2948</v>
      </c>
    </row>
    <row r="9" spans="1:8" ht="11.25" customHeight="1">
      <c r="A9" s="45">
        <v>4</v>
      </c>
      <c r="B9" s="19">
        <v>3908</v>
      </c>
      <c r="C9" s="20">
        <v>1998</v>
      </c>
      <c r="D9" s="20">
        <v>1910</v>
      </c>
      <c r="E9" s="45">
        <v>64</v>
      </c>
      <c r="F9" s="19">
        <v>6571</v>
      </c>
      <c r="G9" s="20">
        <v>3138</v>
      </c>
      <c r="H9" s="21">
        <v>3433</v>
      </c>
    </row>
    <row r="10" spans="1:8" ht="11.25" customHeight="1">
      <c r="A10" s="43" t="s">
        <v>56</v>
      </c>
      <c r="B10" s="16">
        <v>19767</v>
      </c>
      <c r="C10" s="17">
        <v>10098</v>
      </c>
      <c r="D10" s="17">
        <v>9669</v>
      </c>
      <c r="E10" s="43" t="s">
        <v>57</v>
      </c>
      <c r="F10" s="16">
        <v>27034</v>
      </c>
      <c r="G10" s="17">
        <v>12877</v>
      </c>
      <c r="H10" s="18">
        <v>14157</v>
      </c>
    </row>
    <row r="11" spans="1:8" ht="11.25" customHeight="1">
      <c r="A11" s="44">
        <v>5</v>
      </c>
      <c r="B11" s="16">
        <v>3962</v>
      </c>
      <c r="C11" s="17">
        <v>2029</v>
      </c>
      <c r="D11" s="17">
        <v>1933</v>
      </c>
      <c r="E11" s="44">
        <v>65</v>
      </c>
      <c r="F11" s="16">
        <v>6568</v>
      </c>
      <c r="G11" s="17">
        <v>3164</v>
      </c>
      <c r="H11" s="18">
        <v>3404</v>
      </c>
    </row>
    <row r="12" spans="1:8" ht="11.25" customHeight="1">
      <c r="A12" s="44">
        <v>6</v>
      </c>
      <c r="B12" s="16">
        <v>3949</v>
      </c>
      <c r="C12" s="17">
        <v>2048</v>
      </c>
      <c r="D12" s="17">
        <v>1901</v>
      </c>
      <c r="E12" s="44">
        <v>66</v>
      </c>
      <c r="F12" s="16">
        <v>6608</v>
      </c>
      <c r="G12" s="17">
        <v>3082</v>
      </c>
      <c r="H12" s="18">
        <v>3526</v>
      </c>
    </row>
    <row r="13" spans="1:8" ht="11.25" customHeight="1">
      <c r="A13" s="44">
        <v>7</v>
      </c>
      <c r="B13" s="16">
        <v>3914</v>
      </c>
      <c r="C13" s="17">
        <v>2012</v>
      </c>
      <c r="D13" s="17">
        <v>1902</v>
      </c>
      <c r="E13" s="44">
        <v>67</v>
      </c>
      <c r="F13" s="16">
        <v>4619</v>
      </c>
      <c r="G13" s="17">
        <v>2257</v>
      </c>
      <c r="H13" s="18">
        <v>2362</v>
      </c>
    </row>
    <row r="14" spans="1:8" ht="11.25" customHeight="1">
      <c r="A14" s="44">
        <v>8</v>
      </c>
      <c r="B14" s="16">
        <v>3852</v>
      </c>
      <c r="C14" s="17">
        <v>1945</v>
      </c>
      <c r="D14" s="17">
        <v>1907</v>
      </c>
      <c r="E14" s="44">
        <v>68</v>
      </c>
      <c r="F14" s="16">
        <v>4194</v>
      </c>
      <c r="G14" s="17">
        <v>2008</v>
      </c>
      <c r="H14" s="18">
        <v>2186</v>
      </c>
    </row>
    <row r="15" spans="1:8" ht="11.25" customHeight="1">
      <c r="A15" s="45">
        <v>9</v>
      </c>
      <c r="B15" s="19">
        <v>4090</v>
      </c>
      <c r="C15" s="20">
        <v>2064</v>
      </c>
      <c r="D15" s="20">
        <v>2026</v>
      </c>
      <c r="E15" s="45">
        <v>69</v>
      </c>
      <c r="F15" s="19">
        <v>5045</v>
      </c>
      <c r="G15" s="20">
        <v>2366</v>
      </c>
      <c r="H15" s="21">
        <v>2679</v>
      </c>
    </row>
    <row r="16" spans="1:8" ht="11.25" customHeight="1">
      <c r="A16" s="43" t="s">
        <v>58</v>
      </c>
      <c r="B16" s="16">
        <v>20025</v>
      </c>
      <c r="C16" s="17">
        <v>10267</v>
      </c>
      <c r="D16" s="17">
        <v>9758</v>
      </c>
      <c r="E16" s="43" t="s">
        <v>59</v>
      </c>
      <c r="F16" s="16">
        <v>23767</v>
      </c>
      <c r="G16" s="17">
        <v>11134</v>
      </c>
      <c r="H16" s="18">
        <v>12633</v>
      </c>
    </row>
    <row r="17" spans="1:8" ht="11.25" customHeight="1">
      <c r="A17" s="44">
        <v>10</v>
      </c>
      <c r="B17" s="16">
        <v>4066</v>
      </c>
      <c r="C17" s="17">
        <v>2076</v>
      </c>
      <c r="D17" s="17">
        <v>1990</v>
      </c>
      <c r="E17" s="44">
        <v>70</v>
      </c>
      <c r="F17" s="16">
        <v>5265</v>
      </c>
      <c r="G17" s="17">
        <v>2444</v>
      </c>
      <c r="H17" s="18">
        <v>2821</v>
      </c>
    </row>
    <row r="18" spans="1:8" ht="11.25" customHeight="1">
      <c r="A18" s="44">
        <v>11</v>
      </c>
      <c r="B18" s="16">
        <v>3950</v>
      </c>
      <c r="C18" s="17">
        <v>2003</v>
      </c>
      <c r="D18" s="17">
        <v>1947</v>
      </c>
      <c r="E18" s="44">
        <v>71</v>
      </c>
      <c r="F18" s="16">
        <v>5119</v>
      </c>
      <c r="G18" s="17">
        <v>2467</v>
      </c>
      <c r="H18" s="18">
        <v>2652</v>
      </c>
    </row>
    <row r="19" spans="1:8" ht="11.25" customHeight="1">
      <c r="A19" s="44">
        <v>12</v>
      </c>
      <c r="B19" s="16">
        <v>3971</v>
      </c>
      <c r="C19" s="17">
        <v>2015</v>
      </c>
      <c r="D19" s="17">
        <v>1956</v>
      </c>
      <c r="E19" s="44">
        <v>72</v>
      </c>
      <c r="F19" s="16">
        <v>5084</v>
      </c>
      <c r="G19" s="17">
        <v>2345</v>
      </c>
      <c r="H19" s="18">
        <v>2739</v>
      </c>
    </row>
    <row r="20" spans="1:8" ht="11.25" customHeight="1">
      <c r="A20" s="44">
        <v>13</v>
      </c>
      <c r="B20" s="16">
        <v>4073</v>
      </c>
      <c r="C20" s="17">
        <v>2129</v>
      </c>
      <c r="D20" s="17">
        <v>1944</v>
      </c>
      <c r="E20" s="44">
        <v>73</v>
      </c>
      <c r="F20" s="16">
        <v>4512</v>
      </c>
      <c r="G20" s="17">
        <v>2105</v>
      </c>
      <c r="H20" s="18">
        <v>2407</v>
      </c>
    </row>
    <row r="21" spans="1:8" ht="11.25" customHeight="1">
      <c r="A21" s="45">
        <v>14</v>
      </c>
      <c r="B21" s="19">
        <v>3965</v>
      </c>
      <c r="C21" s="20">
        <v>2044</v>
      </c>
      <c r="D21" s="20">
        <v>1921</v>
      </c>
      <c r="E21" s="45">
        <v>74</v>
      </c>
      <c r="F21" s="19">
        <v>3787</v>
      </c>
      <c r="G21" s="20">
        <v>1773</v>
      </c>
      <c r="H21" s="21">
        <v>2014</v>
      </c>
    </row>
    <row r="22" spans="1:8" ht="11.25" customHeight="1">
      <c r="A22" s="43" t="s">
        <v>60</v>
      </c>
      <c r="B22" s="16">
        <v>19836</v>
      </c>
      <c r="C22" s="17">
        <v>10246</v>
      </c>
      <c r="D22" s="17">
        <v>9590</v>
      </c>
      <c r="E22" s="43" t="s">
        <v>61</v>
      </c>
      <c r="F22" s="16">
        <v>18237</v>
      </c>
      <c r="G22" s="17">
        <v>8191</v>
      </c>
      <c r="H22" s="18">
        <v>10046</v>
      </c>
    </row>
    <row r="23" spans="1:8" ht="11.25" customHeight="1">
      <c r="A23" s="44">
        <v>15</v>
      </c>
      <c r="B23" s="16">
        <v>3960</v>
      </c>
      <c r="C23" s="17">
        <v>2056</v>
      </c>
      <c r="D23" s="17">
        <v>1904</v>
      </c>
      <c r="E23" s="44">
        <v>75</v>
      </c>
      <c r="F23" s="16">
        <v>3774</v>
      </c>
      <c r="G23" s="17">
        <v>1694</v>
      </c>
      <c r="H23" s="18">
        <v>2080</v>
      </c>
    </row>
    <row r="24" spans="1:8" ht="11.25" customHeight="1">
      <c r="A24" s="44">
        <v>16</v>
      </c>
      <c r="B24" s="16">
        <v>3975</v>
      </c>
      <c r="C24" s="17">
        <v>2019</v>
      </c>
      <c r="D24" s="17">
        <v>1956</v>
      </c>
      <c r="E24" s="44">
        <v>76</v>
      </c>
      <c r="F24" s="16">
        <v>4077</v>
      </c>
      <c r="G24" s="17">
        <v>1888</v>
      </c>
      <c r="H24" s="18">
        <v>2189</v>
      </c>
    </row>
    <row r="25" spans="1:8" ht="11.25" customHeight="1">
      <c r="A25" s="44">
        <v>17</v>
      </c>
      <c r="B25" s="16">
        <v>3859</v>
      </c>
      <c r="C25" s="17">
        <v>2041</v>
      </c>
      <c r="D25" s="17">
        <v>1818</v>
      </c>
      <c r="E25" s="44">
        <v>77</v>
      </c>
      <c r="F25" s="16">
        <v>3746</v>
      </c>
      <c r="G25" s="17">
        <v>1666</v>
      </c>
      <c r="H25" s="18">
        <v>2080</v>
      </c>
    </row>
    <row r="26" spans="1:8" ht="11.25" customHeight="1">
      <c r="A26" s="44">
        <v>18</v>
      </c>
      <c r="B26" s="16">
        <v>3789</v>
      </c>
      <c r="C26" s="17">
        <v>1963</v>
      </c>
      <c r="D26" s="17">
        <v>1826</v>
      </c>
      <c r="E26" s="44">
        <v>78</v>
      </c>
      <c r="F26" s="16">
        <v>3584</v>
      </c>
      <c r="G26" s="17">
        <v>1590</v>
      </c>
      <c r="H26" s="18">
        <v>1994</v>
      </c>
    </row>
    <row r="27" spans="1:8" ht="11.25" customHeight="1">
      <c r="A27" s="45">
        <v>19</v>
      </c>
      <c r="B27" s="19">
        <v>4253</v>
      </c>
      <c r="C27" s="20">
        <v>2167</v>
      </c>
      <c r="D27" s="20">
        <v>2086</v>
      </c>
      <c r="E27" s="45">
        <v>79</v>
      </c>
      <c r="F27" s="19">
        <v>3056</v>
      </c>
      <c r="G27" s="20">
        <v>1353</v>
      </c>
      <c r="H27" s="21">
        <v>1703</v>
      </c>
    </row>
    <row r="28" spans="1:8" ht="11.25" customHeight="1">
      <c r="A28" s="43" t="s">
        <v>62</v>
      </c>
      <c r="B28" s="16">
        <v>20272</v>
      </c>
      <c r="C28" s="17">
        <v>10501</v>
      </c>
      <c r="D28" s="17">
        <v>9771</v>
      </c>
      <c r="E28" s="43" t="s">
        <v>63</v>
      </c>
      <c r="F28" s="16">
        <v>12361</v>
      </c>
      <c r="G28" s="17">
        <v>5087</v>
      </c>
      <c r="H28" s="18">
        <v>7274</v>
      </c>
    </row>
    <row r="29" spans="1:8" ht="11.25" customHeight="1">
      <c r="A29" s="44">
        <v>20</v>
      </c>
      <c r="B29" s="16">
        <v>4010</v>
      </c>
      <c r="C29" s="17">
        <v>2049</v>
      </c>
      <c r="D29" s="17">
        <v>1961</v>
      </c>
      <c r="E29" s="44">
        <v>80</v>
      </c>
      <c r="F29" s="16">
        <v>2941</v>
      </c>
      <c r="G29" s="17">
        <v>1268</v>
      </c>
      <c r="H29" s="18">
        <v>1673</v>
      </c>
    </row>
    <row r="30" spans="1:8" ht="11.25" customHeight="1">
      <c r="A30" s="44">
        <v>21</v>
      </c>
      <c r="B30" s="16">
        <v>4130</v>
      </c>
      <c r="C30" s="17">
        <v>2140</v>
      </c>
      <c r="D30" s="17">
        <v>1990</v>
      </c>
      <c r="E30" s="44">
        <v>81</v>
      </c>
      <c r="F30" s="16">
        <v>2763</v>
      </c>
      <c r="G30" s="17">
        <v>1207</v>
      </c>
      <c r="H30" s="18">
        <v>1556</v>
      </c>
    </row>
    <row r="31" spans="1:8" ht="11.25" customHeight="1">
      <c r="A31" s="44">
        <v>22</v>
      </c>
      <c r="B31" s="16">
        <v>4089</v>
      </c>
      <c r="C31" s="17">
        <v>2171</v>
      </c>
      <c r="D31" s="17">
        <v>1918</v>
      </c>
      <c r="E31" s="44">
        <v>82</v>
      </c>
      <c r="F31" s="16">
        <v>2449</v>
      </c>
      <c r="G31" s="17">
        <v>957</v>
      </c>
      <c r="H31" s="18">
        <v>1492</v>
      </c>
    </row>
    <row r="32" spans="1:8" ht="11.25" customHeight="1">
      <c r="A32" s="44">
        <v>23</v>
      </c>
      <c r="B32" s="16">
        <v>4117</v>
      </c>
      <c r="C32" s="17">
        <v>2122</v>
      </c>
      <c r="D32" s="17">
        <v>1995</v>
      </c>
      <c r="E32" s="44">
        <v>83</v>
      </c>
      <c r="F32" s="16">
        <v>2212</v>
      </c>
      <c r="G32" s="17">
        <v>904</v>
      </c>
      <c r="H32" s="18">
        <v>1308</v>
      </c>
    </row>
    <row r="33" spans="1:8" ht="11.25" customHeight="1">
      <c r="A33" s="45">
        <v>24</v>
      </c>
      <c r="B33" s="19">
        <v>3926</v>
      </c>
      <c r="C33" s="20">
        <v>2019</v>
      </c>
      <c r="D33" s="20">
        <v>1907</v>
      </c>
      <c r="E33" s="45">
        <v>84</v>
      </c>
      <c r="F33" s="19">
        <v>1996</v>
      </c>
      <c r="G33" s="20">
        <v>751</v>
      </c>
      <c r="H33" s="21">
        <v>1245</v>
      </c>
    </row>
    <row r="34" spans="1:8" ht="11.25" customHeight="1">
      <c r="A34" s="43" t="s">
        <v>64</v>
      </c>
      <c r="B34" s="16">
        <v>22666</v>
      </c>
      <c r="C34" s="17">
        <v>12040</v>
      </c>
      <c r="D34" s="17">
        <v>10626</v>
      </c>
      <c r="E34" s="43" t="s">
        <v>65</v>
      </c>
      <c r="F34" s="16">
        <v>7056</v>
      </c>
      <c r="G34" s="17">
        <v>2435</v>
      </c>
      <c r="H34" s="18">
        <v>4621</v>
      </c>
    </row>
    <row r="35" spans="1:8" ht="11.25" customHeight="1">
      <c r="A35" s="44">
        <v>25</v>
      </c>
      <c r="B35" s="16">
        <v>4397</v>
      </c>
      <c r="C35" s="17">
        <v>2364</v>
      </c>
      <c r="D35" s="17">
        <v>2033</v>
      </c>
      <c r="E35" s="44">
        <v>85</v>
      </c>
      <c r="F35" s="16">
        <v>1822</v>
      </c>
      <c r="G35" s="17">
        <v>672</v>
      </c>
      <c r="H35" s="18">
        <v>1150</v>
      </c>
    </row>
    <row r="36" spans="1:8" ht="11.25" customHeight="1">
      <c r="A36" s="44">
        <v>26</v>
      </c>
      <c r="B36" s="16">
        <v>4319</v>
      </c>
      <c r="C36" s="17">
        <v>2315</v>
      </c>
      <c r="D36" s="17">
        <v>2004</v>
      </c>
      <c r="E36" s="44">
        <v>86</v>
      </c>
      <c r="F36" s="16">
        <v>1584</v>
      </c>
      <c r="G36" s="17">
        <v>578</v>
      </c>
      <c r="H36" s="18">
        <v>1006</v>
      </c>
    </row>
    <row r="37" spans="1:8" ht="11.25" customHeight="1">
      <c r="A37" s="44">
        <v>27</v>
      </c>
      <c r="B37" s="16">
        <v>4391</v>
      </c>
      <c r="C37" s="17">
        <v>2377</v>
      </c>
      <c r="D37" s="17">
        <v>2014</v>
      </c>
      <c r="E37" s="44">
        <v>87</v>
      </c>
      <c r="F37" s="16">
        <v>1411</v>
      </c>
      <c r="G37" s="17">
        <v>506</v>
      </c>
      <c r="H37" s="18">
        <v>905</v>
      </c>
    </row>
    <row r="38" spans="1:8" ht="11.25" customHeight="1">
      <c r="A38" s="44">
        <v>28</v>
      </c>
      <c r="B38" s="16">
        <v>4671</v>
      </c>
      <c r="C38" s="17">
        <v>2448</v>
      </c>
      <c r="D38" s="17">
        <v>2223</v>
      </c>
      <c r="E38" s="44">
        <v>88</v>
      </c>
      <c r="F38" s="16">
        <v>1284</v>
      </c>
      <c r="G38" s="17">
        <v>416</v>
      </c>
      <c r="H38" s="18">
        <v>868</v>
      </c>
    </row>
    <row r="39" spans="1:8" ht="11.25" customHeight="1">
      <c r="A39" s="45">
        <v>29</v>
      </c>
      <c r="B39" s="19">
        <v>4888</v>
      </c>
      <c r="C39" s="20">
        <v>2536</v>
      </c>
      <c r="D39" s="20">
        <v>2352</v>
      </c>
      <c r="E39" s="45">
        <v>89</v>
      </c>
      <c r="F39" s="19">
        <v>955</v>
      </c>
      <c r="G39" s="20">
        <v>263</v>
      </c>
      <c r="H39" s="21">
        <v>692</v>
      </c>
    </row>
    <row r="40" spans="1:8" ht="11.25" customHeight="1">
      <c r="A40" s="43" t="s">
        <v>66</v>
      </c>
      <c r="B40" s="16">
        <v>27152</v>
      </c>
      <c r="C40" s="17">
        <v>13954</v>
      </c>
      <c r="D40" s="17">
        <v>13198</v>
      </c>
      <c r="E40" s="43" t="s">
        <v>67</v>
      </c>
      <c r="F40" s="16">
        <v>2895</v>
      </c>
      <c r="G40" s="17">
        <v>734</v>
      </c>
      <c r="H40" s="18">
        <v>2161</v>
      </c>
    </row>
    <row r="41" spans="1:8" ht="11.25" customHeight="1">
      <c r="A41" s="44">
        <v>30</v>
      </c>
      <c r="B41" s="16">
        <v>5119</v>
      </c>
      <c r="C41" s="17">
        <v>2689</v>
      </c>
      <c r="D41" s="17">
        <v>2430</v>
      </c>
      <c r="E41" s="44">
        <v>90</v>
      </c>
      <c r="F41" s="16">
        <v>827</v>
      </c>
      <c r="G41" s="17">
        <v>238</v>
      </c>
      <c r="H41" s="18">
        <v>589</v>
      </c>
    </row>
    <row r="42" spans="1:8" ht="11.25" customHeight="1">
      <c r="A42" s="44">
        <v>31</v>
      </c>
      <c r="B42" s="16">
        <v>5237</v>
      </c>
      <c r="C42" s="17">
        <v>2702</v>
      </c>
      <c r="D42" s="17">
        <v>2535</v>
      </c>
      <c r="E42" s="44">
        <v>91</v>
      </c>
      <c r="F42" s="16">
        <v>652</v>
      </c>
      <c r="G42" s="17">
        <v>182</v>
      </c>
      <c r="H42" s="18">
        <v>470</v>
      </c>
    </row>
    <row r="43" spans="1:8" ht="11.25" customHeight="1">
      <c r="A43" s="44">
        <v>32</v>
      </c>
      <c r="B43" s="16">
        <v>5295</v>
      </c>
      <c r="C43" s="17">
        <v>2716</v>
      </c>
      <c r="D43" s="17">
        <v>2579</v>
      </c>
      <c r="E43" s="44">
        <v>92</v>
      </c>
      <c r="F43" s="16">
        <v>601</v>
      </c>
      <c r="G43" s="17">
        <v>131</v>
      </c>
      <c r="H43" s="18">
        <v>470</v>
      </c>
    </row>
    <row r="44" spans="1:8" ht="11.25" customHeight="1">
      <c r="A44" s="44">
        <v>33</v>
      </c>
      <c r="B44" s="16">
        <v>5511</v>
      </c>
      <c r="C44" s="17">
        <v>2803</v>
      </c>
      <c r="D44" s="17">
        <v>2708</v>
      </c>
      <c r="E44" s="44">
        <v>93</v>
      </c>
      <c r="F44" s="16">
        <v>460</v>
      </c>
      <c r="G44" s="17">
        <v>104</v>
      </c>
      <c r="H44" s="18">
        <v>356</v>
      </c>
    </row>
    <row r="45" spans="1:8" ht="11.25" customHeight="1">
      <c r="A45" s="45">
        <v>34</v>
      </c>
      <c r="B45" s="19">
        <v>5990</v>
      </c>
      <c r="C45" s="20">
        <v>3044</v>
      </c>
      <c r="D45" s="20">
        <v>2946</v>
      </c>
      <c r="E45" s="45">
        <v>94</v>
      </c>
      <c r="F45" s="19">
        <v>355</v>
      </c>
      <c r="G45" s="20">
        <v>79</v>
      </c>
      <c r="H45" s="21">
        <v>276</v>
      </c>
    </row>
    <row r="46" spans="1:8" ht="11.25" customHeight="1">
      <c r="A46" s="43" t="s">
        <v>68</v>
      </c>
      <c r="B46" s="16">
        <v>33412</v>
      </c>
      <c r="C46" s="17">
        <v>17067</v>
      </c>
      <c r="D46" s="17">
        <v>16345</v>
      </c>
      <c r="E46" s="43" t="s">
        <v>69</v>
      </c>
      <c r="F46" s="16">
        <v>867</v>
      </c>
      <c r="G46" s="17">
        <v>162</v>
      </c>
      <c r="H46" s="18">
        <v>705</v>
      </c>
    </row>
    <row r="47" spans="1:8" ht="11.25" customHeight="1">
      <c r="A47" s="44">
        <v>35</v>
      </c>
      <c r="B47" s="16">
        <v>6188</v>
      </c>
      <c r="C47" s="17">
        <v>3184</v>
      </c>
      <c r="D47" s="17">
        <v>3004</v>
      </c>
      <c r="E47" s="44">
        <v>95</v>
      </c>
      <c r="F47" s="16">
        <v>264</v>
      </c>
      <c r="G47" s="17">
        <v>54</v>
      </c>
      <c r="H47" s="18">
        <v>210</v>
      </c>
    </row>
    <row r="48" spans="1:8" ht="11.25" customHeight="1">
      <c r="A48" s="44">
        <v>36</v>
      </c>
      <c r="B48" s="16">
        <v>6390</v>
      </c>
      <c r="C48" s="17">
        <v>3252</v>
      </c>
      <c r="D48" s="17">
        <v>3138</v>
      </c>
      <c r="E48" s="44">
        <v>96</v>
      </c>
      <c r="F48" s="16">
        <v>242</v>
      </c>
      <c r="G48" s="17">
        <v>52</v>
      </c>
      <c r="H48" s="18">
        <v>190</v>
      </c>
    </row>
    <row r="49" spans="1:8" ht="11.25" customHeight="1">
      <c r="A49" s="44">
        <v>37</v>
      </c>
      <c r="B49" s="16">
        <v>6685</v>
      </c>
      <c r="C49" s="17">
        <v>3432</v>
      </c>
      <c r="D49" s="17">
        <v>3253</v>
      </c>
      <c r="E49" s="44">
        <v>97</v>
      </c>
      <c r="F49" s="16">
        <v>140</v>
      </c>
      <c r="G49" s="17">
        <v>24</v>
      </c>
      <c r="H49" s="18">
        <v>116</v>
      </c>
    </row>
    <row r="50" spans="1:8" ht="11.25" customHeight="1">
      <c r="A50" s="44">
        <v>38</v>
      </c>
      <c r="B50" s="16">
        <v>6789</v>
      </c>
      <c r="C50" s="17">
        <v>3393</v>
      </c>
      <c r="D50" s="17">
        <v>3396</v>
      </c>
      <c r="E50" s="44">
        <v>98</v>
      </c>
      <c r="F50" s="16">
        <v>134</v>
      </c>
      <c r="G50" s="17">
        <v>16</v>
      </c>
      <c r="H50" s="18">
        <v>118</v>
      </c>
    </row>
    <row r="51" spans="1:8" ht="11.25" customHeight="1">
      <c r="A51" s="45">
        <v>39</v>
      </c>
      <c r="B51" s="19">
        <v>7360</v>
      </c>
      <c r="C51" s="20">
        <v>3806</v>
      </c>
      <c r="D51" s="20">
        <v>3554</v>
      </c>
      <c r="E51" s="45">
        <v>99</v>
      </c>
      <c r="F51" s="19">
        <v>87</v>
      </c>
      <c r="G51" s="20">
        <v>16</v>
      </c>
      <c r="H51" s="21">
        <v>71</v>
      </c>
    </row>
    <row r="52" spans="1:8" ht="11.25" customHeight="1">
      <c r="A52" s="43" t="s">
        <v>70</v>
      </c>
      <c r="B52" s="16">
        <v>38210</v>
      </c>
      <c r="C52" s="17">
        <v>19557</v>
      </c>
      <c r="D52" s="17">
        <v>18653</v>
      </c>
      <c r="E52" s="43" t="s">
        <v>71</v>
      </c>
      <c r="F52" s="16">
        <v>145</v>
      </c>
      <c r="G52" s="17">
        <v>24</v>
      </c>
      <c r="H52" s="18">
        <v>121</v>
      </c>
    </row>
    <row r="53" spans="1:8" ht="11.25" customHeight="1">
      <c r="A53" s="44">
        <v>40</v>
      </c>
      <c r="B53" s="16">
        <v>8007</v>
      </c>
      <c r="C53" s="17">
        <v>4069</v>
      </c>
      <c r="D53" s="17">
        <v>3938</v>
      </c>
      <c r="E53" s="44">
        <v>100</v>
      </c>
      <c r="F53" s="16">
        <v>49</v>
      </c>
      <c r="G53" s="17">
        <v>6</v>
      </c>
      <c r="H53" s="18">
        <v>43</v>
      </c>
    </row>
    <row r="54" spans="1:8" ht="11.25" customHeight="1">
      <c r="A54" s="44">
        <v>41</v>
      </c>
      <c r="B54" s="16">
        <v>7687</v>
      </c>
      <c r="C54" s="17">
        <v>3969</v>
      </c>
      <c r="D54" s="17">
        <v>3718</v>
      </c>
      <c r="E54" s="44">
        <v>101</v>
      </c>
      <c r="F54" s="16">
        <v>49</v>
      </c>
      <c r="G54" s="17">
        <v>10</v>
      </c>
      <c r="H54" s="18">
        <v>39</v>
      </c>
    </row>
    <row r="55" spans="1:8" ht="11.25" customHeight="1">
      <c r="A55" s="44">
        <v>42</v>
      </c>
      <c r="B55" s="16">
        <v>7749</v>
      </c>
      <c r="C55" s="17">
        <v>3936</v>
      </c>
      <c r="D55" s="17">
        <v>3813</v>
      </c>
      <c r="E55" s="44">
        <v>102</v>
      </c>
      <c r="F55" s="16">
        <v>26</v>
      </c>
      <c r="G55" s="17">
        <v>3</v>
      </c>
      <c r="H55" s="18">
        <v>23</v>
      </c>
    </row>
    <row r="56" spans="1:8" ht="11.25" customHeight="1">
      <c r="A56" s="44">
        <v>43</v>
      </c>
      <c r="B56" s="16">
        <v>7535</v>
      </c>
      <c r="C56" s="17">
        <v>3838</v>
      </c>
      <c r="D56" s="17">
        <v>3697</v>
      </c>
      <c r="E56" s="44">
        <v>103</v>
      </c>
      <c r="F56" s="16">
        <v>11</v>
      </c>
      <c r="G56" s="17">
        <v>2</v>
      </c>
      <c r="H56" s="18">
        <v>9</v>
      </c>
    </row>
    <row r="57" spans="1:8" ht="11.25" customHeight="1">
      <c r="A57" s="45">
        <v>44</v>
      </c>
      <c r="B57" s="19">
        <v>7232</v>
      </c>
      <c r="C57" s="20">
        <v>3745</v>
      </c>
      <c r="D57" s="20">
        <v>3487</v>
      </c>
      <c r="E57" s="45">
        <v>104</v>
      </c>
      <c r="F57" s="19">
        <v>10</v>
      </c>
      <c r="G57" s="20">
        <v>3</v>
      </c>
      <c r="H57" s="21">
        <v>7</v>
      </c>
    </row>
    <row r="58" spans="1:8" ht="11.25" customHeight="1">
      <c r="A58" s="43" t="s">
        <v>72</v>
      </c>
      <c r="B58" s="16">
        <v>33028</v>
      </c>
      <c r="C58" s="17">
        <v>17324</v>
      </c>
      <c r="D58" s="17">
        <v>15704</v>
      </c>
      <c r="E58" s="43" t="s">
        <v>73</v>
      </c>
      <c r="F58" s="16">
        <v>4</v>
      </c>
      <c r="G58" s="17">
        <v>1</v>
      </c>
      <c r="H58" s="18">
        <v>3</v>
      </c>
    </row>
    <row r="59" spans="1:8" ht="11.25" customHeight="1">
      <c r="A59" s="44">
        <v>45</v>
      </c>
      <c r="B59" s="16">
        <v>7409</v>
      </c>
      <c r="C59" s="17">
        <v>3797</v>
      </c>
      <c r="D59" s="17">
        <v>3612</v>
      </c>
      <c r="E59" s="44">
        <v>105</v>
      </c>
      <c r="F59" s="16">
        <v>2</v>
      </c>
      <c r="G59" s="17">
        <v>1</v>
      </c>
      <c r="H59" s="18">
        <v>1</v>
      </c>
    </row>
    <row r="60" spans="1:8" ht="11.25" customHeight="1">
      <c r="A60" s="44">
        <v>46</v>
      </c>
      <c r="B60" s="16">
        <v>7370</v>
      </c>
      <c r="C60" s="17">
        <v>3927</v>
      </c>
      <c r="D60" s="17">
        <v>3443</v>
      </c>
      <c r="E60" s="44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4">
        <v>47</v>
      </c>
      <c r="B61" s="16">
        <v>5264</v>
      </c>
      <c r="C61" s="17">
        <v>2808</v>
      </c>
      <c r="D61" s="17">
        <v>2456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6735</v>
      </c>
      <c r="C62" s="17">
        <v>3554</v>
      </c>
      <c r="D62" s="17">
        <v>3181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6250</v>
      </c>
      <c r="C63" s="20">
        <v>3238</v>
      </c>
      <c r="D63" s="20">
        <v>3012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26262</v>
      </c>
      <c r="C64" s="17">
        <v>13761</v>
      </c>
      <c r="D64" s="17">
        <v>12501</v>
      </c>
      <c r="E64" s="44"/>
      <c r="F64" s="22"/>
      <c r="G64" s="17"/>
      <c r="H64" s="23"/>
    </row>
    <row r="65" spans="1:8" ht="11.25" customHeight="1">
      <c r="A65" s="44">
        <v>50</v>
      </c>
      <c r="B65" s="16">
        <v>5965</v>
      </c>
      <c r="C65" s="17">
        <v>3147</v>
      </c>
      <c r="D65" s="17">
        <v>2818</v>
      </c>
      <c r="E65" s="44" t="s">
        <v>47</v>
      </c>
      <c r="F65" s="94">
        <f>G65+H65</f>
        <v>421233</v>
      </c>
      <c r="G65" s="17">
        <f>G73+G74+G75</f>
        <v>209456</v>
      </c>
      <c r="H65" s="95">
        <f>H73+H74+H75</f>
        <v>211777</v>
      </c>
    </row>
    <row r="66" spans="1:8" ht="11.25" customHeight="1">
      <c r="A66" s="44">
        <v>51</v>
      </c>
      <c r="B66" s="16">
        <v>5432</v>
      </c>
      <c r="C66" s="17">
        <v>2896</v>
      </c>
      <c r="D66" s="17">
        <v>2536</v>
      </c>
      <c r="E66" s="44"/>
      <c r="F66" s="22"/>
      <c r="G66" s="17"/>
      <c r="H66" s="23"/>
    </row>
    <row r="67" spans="1:8" ht="11.25" customHeight="1">
      <c r="A67" s="44">
        <v>52</v>
      </c>
      <c r="B67" s="16">
        <v>5175</v>
      </c>
      <c r="C67" s="17">
        <v>2674</v>
      </c>
      <c r="D67" s="17">
        <v>2501</v>
      </c>
      <c r="E67" s="44"/>
      <c r="F67" s="16"/>
      <c r="G67" s="17"/>
      <c r="H67" s="23"/>
    </row>
    <row r="68" spans="1:8" ht="11.25" customHeight="1">
      <c r="A68" s="44">
        <v>53</v>
      </c>
      <c r="B68" s="16">
        <v>5009</v>
      </c>
      <c r="C68" s="17">
        <v>2612</v>
      </c>
      <c r="D68" s="17">
        <v>2397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4681</v>
      </c>
      <c r="C69" s="20">
        <v>2432</v>
      </c>
      <c r="D69" s="20">
        <v>2249</v>
      </c>
      <c r="E69" s="45" t="s">
        <v>293</v>
      </c>
      <c r="F69" s="19">
        <v>185322</v>
      </c>
      <c r="G69" s="20"/>
      <c r="H69" s="21"/>
    </row>
    <row r="70" spans="1:8" ht="11.25" customHeight="1">
      <c r="A70" s="43" t="s">
        <v>75</v>
      </c>
      <c r="B70" s="16">
        <v>22159</v>
      </c>
      <c r="C70" s="17">
        <v>11203</v>
      </c>
      <c r="D70" s="17">
        <v>10956</v>
      </c>
      <c r="E70" s="44"/>
      <c r="F70" s="16"/>
      <c r="G70" s="82"/>
      <c r="H70" s="83"/>
    </row>
    <row r="71" spans="1:8" ht="11.25" customHeight="1">
      <c r="A71" s="44">
        <v>55</v>
      </c>
      <c r="B71" s="16">
        <v>4715</v>
      </c>
      <c r="C71" s="17">
        <v>2469</v>
      </c>
      <c r="D71" s="17">
        <v>2246</v>
      </c>
      <c r="E71" s="44"/>
      <c r="F71" s="22"/>
      <c r="G71" s="17"/>
      <c r="H71" s="18"/>
    </row>
    <row r="72" spans="1:8" ht="11.25" customHeight="1">
      <c r="A72" s="44">
        <v>56</v>
      </c>
      <c r="B72" s="16">
        <v>4258</v>
      </c>
      <c r="C72" s="17">
        <v>2145</v>
      </c>
      <c r="D72" s="17">
        <v>2113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4255</v>
      </c>
      <c r="C73" s="17">
        <v>2116</v>
      </c>
      <c r="D73" s="17">
        <v>2139</v>
      </c>
      <c r="E73" s="43" t="s">
        <v>77</v>
      </c>
      <c r="F73" s="16">
        <f>G73+H73</f>
        <v>58777</v>
      </c>
      <c r="G73" s="17">
        <f>C4+C10+C16</f>
        <v>30123</v>
      </c>
      <c r="H73" s="18">
        <f>D4+D10+D16</f>
        <v>28654</v>
      </c>
    </row>
    <row r="74" spans="1:8" ht="11.25" customHeight="1">
      <c r="A74" s="44">
        <v>58</v>
      </c>
      <c r="B74" s="16">
        <v>4455</v>
      </c>
      <c r="C74" s="17">
        <v>2212</v>
      </c>
      <c r="D74" s="17">
        <v>2243</v>
      </c>
      <c r="E74" s="43" t="s">
        <v>78</v>
      </c>
      <c r="F74" s="16">
        <f>G74+H74</f>
        <v>270090</v>
      </c>
      <c r="G74" s="17">
        <f>C22+C28+C34+C40+C46+C52+C58+C64+C70+G4</f>
        <v>138688</v>
      </c>
      <c r="H74" s="18">
        <f>D22+D28+D34+D40+D46+D52+D58+D64+D70+H4</f>
        <v>131402</v>
      </c>
    </row>
    <row r="75" spans="1:8" ht="13.5" customHeight="1" thickBot="1">
      <c r="A75" s="46">
        <v>59</v>
      </c>
      <c r="B75" s="26">
        <v>4476</v>
      </c>
      <c r="C75" s="27">
        <v>2261</v>
      </c>
      <c r="D75" s="27">
        <v>2215</v>
      </c>
      <c r="E75" s="47" t="s">
        <v>79</v>
      </c>
      <c r="F75" s="26">
        <f>G75+H75</f>
        <v>92366</v>
      </c>
      <c r="G75" s="27">
        <f>G10+G16+G22+G28+G34+G40+G46+G52+G58+G64</f>
        <v>40645</v>
      </c>
      <c r="H75" s="28">
        <f>H10+H16+H22+H28+H34+H40+H46+H52+H58+H64</f>
        <v>51721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41" t="str">
        <f>IF(MONTH('人口・世帯数の推移'!A28)=1,CONCATENATE(YEAR('人口・世帯数の推移'!A28)-1,"年12月中"),CONCATENATE(YEAR('人口・世帯数の推移'!A28),"年",MONTH('人口・世帯数の推移'!A28)-1,"月中"))</f>
        <v>2013年12月中</v>
      </c>
      <c r="B2" s="14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2" t="s">
        <v>15</v>
      </c>
      <c r="B3" s="139" t="s">
        <v>30</v>
      </c>
      <c r="C3" s="139" t="s">
        <v>31</v>
      </c>
      <c r="D3" s="139" t="s">
        <v>32</v>
      </c>
      <c r="E3" s="142" t="s">
        <v>33</v>
      </c>
      <c r="F3" s="142"/>
      <c r="G3" s="142"/>
      <c r="H3" s="142"/>
      <c r="I3" s="142" t="s">
        <v>34</v>
      </c>
      <c r="J3" s="142"/>
      <c r="K3" s="142"/>
      <c r="L3" s="142"/>
      <c r="M3" s="139" t="s">
        <v>35</v>
      </c>
      <c r="N3" s="139" t="s">
        <v>29</v>
      </c>
    </row>
    <row r="4" spans="1:14" s="1" customFormat="1" ht="19.5" customHeight="1">
      <c r="A4" s="142"/>
      <c r="B4" s="139"/>
      <c r="C4" s="139"/>
      <c r="D4" s="139"/>
      <c r="E4" s="142"/>
      <c r="F4" s="142"/>
      <c r="G4" s="142"/>
      <c r="H4" s="142"/>
      <c r="I4" s="142"/>
      <c r="J4" s="142"/>
      <c r="K4" s="142"/>
      <c r="L4" s="142"/>
      <c r="M4" s="139"/>
      <c r="N4" s="139"/>
    </row>
    <row r="5" spans="1:14" s="1" customFormat="1" ht="19.5" customHeight="1">
      <c r="A5" s="142"/>
      <c r="B5" s="139"/>
      <c r="C5" s="139"/>
      <c r="D5" s="139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9"/>
      <c r="N5" s="139"/>
    </row>
    <row r="6" spans="1:14" s="1" customFormat="1" ht="19.5" customHeight="1">
      <c r="A6" s="71" t="s">
        <v>16</v>
      </c>
      <c r="B6" s="72">
        <v>9</v>
      </c>
      <c r="C6" s="72">
        <v>16</v>
      </c>
      <c r="D6" s="72">
        <v>-7</v>
      </c>
      <c r="E6" s="72">
        <v>29</v>
      </c>
      <c r="F6" s="72">
        <v>42</v>
      </c>
      <c r="G6" s="72">
        <v>34</v>
      </c>
      <c r="H6" s="72">
        <v>105</v>
      </c>
      <c r="I6" s="72">
        <v>20</v>
      </c>
      <c r="J6" s="72">
        <v>25</v>
      </c>
      <c r="K6" s="72">
        <v>30</v>
      </c>
      <c r="L6" s="72">
        <v>75</v>
      </c>
      <c r="M6" s="72">
        <v>30</v>
      </c>
      <c r="N6" s="72">
        <f aca="true" t="shared" si="0" ref="N6:N21">D6+M6</f>
        <v>23</v>
      </c>
    </row>
    <row r="7" spans="1:14" s="1" customFormat="1" ht="19.5" customHeight="1">
      <c r="A7" s="71" t="s">
        <v>17</v>
      </c>
      <c r="B7" s="72">
        <v>40</v>
      </c>
      <c r="C7" s="72">
        <v>37</v>
      </c>
      <c r="D7" s="72">
        <v>3</v>
      </c>
      <c r="E7" s="72">
        <v>114</v>
      </c>
      <c r="F7" s="72">
        <v>123</v>
      </c>
      <c r="G7" s="72">
        <v>82</v>
      </c>
      <c r="H7" s="72">
        <v>319</v>
      </c>
      <c r="I7" s="72">
        <v>65</v>
      </c>
      <c r="J7" s="72">
        <v>72</v>
      </c>
      <c r="K7" s="72">
        <v>65</v>
      </c>
      <c r="L7" s="72">
        <v>202</v>
      </c>
      <c r="M7" s="72">
        <v>117</v>
      </c>
      <c r="N7" s="72">
        <f t="shared" si="0"/>
        <v>120</v>
      </c>
    </row>
    <row r="8" spans="1:14" s="1" customFormat="1" ht="19.5" customHeight="1">
      <c r="A8" s="71" t="s">
        <v>18</v>
      </c>
      <c r="B8" s="72">
        <v>29</v>
      </c>
      <c r="C8" s="72">
        <v>29</v>
      </c>
      <c r="D8" s="72">
        <v>0</v>
      </c>
      <c r="E8" s="72">
        <v>59</v>
      </c>
      <c r="F8" s="72">
        <v>68</v>
      </c>
      <c r="G8" s="72">
        <v>49</v>
      </c>
      <c r="H8" s="72">
        <v>176</v>
      </c>
      <c r="I8" s="72">
        <v>70</v>
      </c>
      <c r="J8" s="72">
        <v>56</v>
      </c>
      <c r="K8" s="72">
        <v>38</v>
      </c>
      <c r="L8" s="72">
        <v>164</v>
      </c>
      <c r="M8" s="72">
        <v>12</v>
      </c>
      <c r="N8" s="72">
        <f t="shared" si="0"/>
        <v>12</v>
      </c>
    </row>
    <row r="9" spans="1:14" s="1" customFormat="1" ht="19.5" customHeight="1">
      <c r="A9" s="71" t="s">
        <v>19</v>
      </c>
      <c r="B9" s="72">
        <v>25</v>
      </c>
      <c r="C9" s="72">
        <v>21</v>
      </c>
      <c r="D9" s="72">
        <v>4</v>
      </c>
      <c r="E9" s="72">
        <v>29</v>
      </c>
      <c r="F9" s="72">
        <v>55</v>
      </c>
      <c r="G9" s="72">
        <v>47</v>
      </c>
      <c r="H9" s="72">
        <v>131</v>
      </c>
      <c r="I9" s="72">
        <v>35</v>
      </c>
      <c r="J9" s="72">
        <v>28</v>
      </c>
      <c r="K9" s="72">
        <v>31</v>
      </c>
      <c r="L9" s="72">
        <v>94</v>
      </c>
      <c r="M9" s="72">
        <v>37</v>
      </c>
      <c r="N9" s="72">
        <f t="shared" si="0"/>
        <v>41</v>
      </c>
    </row>
    <row r="10" spans="1:14" s="1" customFormat="1" ht="19.5" customHeight="1">
      <c r="A10" s="71" t="s">
        <v>20</v>
      </c>
      <c r="B10" s="72">
        <v>19</v>
      </c>
      <c r="C10" s="72">
        <v>29</v>
      </c>
      <c r="D10" s="72">
        <v>-10</v>
      </c>
      <c r="E10" s="72">
        <v>55</v>
      </c>
      <c r="F10" s="72">
        <v>67</v>
      </c>
      <c r="G10" s="72">
        <v>45</v>
      </c>
      <c r="H10" s="72">
        <v>167</v>
      </c>
      <c r="I10" s="72">
        <v>82</v>
      </c>
      <c r="J10" s="72">
        <v>73</v>
      </c>
      <c r="K10" s="72">
        <v>88</v>
      </c>
      <c r="L10" s="72">
        <v>243</v>
      </c>
      <c r="M10" s="72">
        <v>-76</v>
      </c>
      <c r="N10" s="72">
        <f t="shared" si="0"/>
        <v>-86</v>
      </c>
    </row>
    <row r="11" spans="1:14" s="1" customFormat="1" ht="19.5" customHeight="1">
      <c r="A11" s="71" t="s">
        <v>21</v>
      </c>
      <c r="B11" s="72">
        <v>31</v>
      </c>
      <c r="C11" s="72">
        <v>19</v>
      </c>
      <c r="D11" s="72">
        <v>12</v>
      </c>
      <c r="E11" s="72">
        <v>34</v>
      </c>
      <c r="F11" s="72">
        <v>41</v>
      </c>
      <c r="G11" s="72">
        <v>29</v>
      </c>
      <c r="H11" s="72">
        <v>104</v>
      </c>
      <c r="I11" s="72">
        <v>29</v>
      </c>
      <c r="J11" s="72">
        <v>38</v>
      </c>
      <c r="K11" s="72">
        <v>42</v>
      </c>
      <c r="L11" s="72">
        <v>109</v>
      </c>
      <c r="M11" s="72">
        <v>-5</v>
      </c>
      <c r="N11" s="72">
        <f t="shared" si="0"/>
        <v>7</v>
      </c>
    </row>
    <row r="12" spans="1:14" s="1" customFormat="1" ht="19.5" customHeight="1">
      <c r="A12" s="71" t="s">
        <v>22</v>
      </c>
      <c r="B12" s="72">
        <v>22</v>
      </c>
      <c r="C12" s="72">
        <v>26</v>
      </c>
      <c r="D12" s="72">
        <v>-4</v>
      </c>
      <c r="E12" s="72">
        <v>46</v>
      </c>
      <c r="F12" s="72">
        <v>68</v>
      </c>
      <c r="G12" s="72">
        <v>85</v>
      </c>
      <c r="H12" s="72">
        <v>199</v>
      </c>
      <c r="I12" s="72">
        <v>47</v>
      </c>
      <c r="J12" s="72">
        <v>54</v>
      </c>
      <c r="K12" s="72">
        <v>51</v>
      </c>
      <c r="L12" s="72">
        <v>152</v>
      </c>
      <c r="M12" s="72">
        <v>47</v>
      </c>
      <c r="N12" s="72">
        <f t="shared" si="0"/>
        <v>43</v>
      </c>
    </row>
    <row r="13" spans="1:14" s="1" customFormat="1" ht="19.5" customHeight="1">
      <c r="A13" s="71" t="s">
        <v>23</v>
      </c>
      <c r="B13" s="72">
        <v>18</v>
      </c>
      <c r="C13" s="72">
        <v>20</v>
      </c>
      <c r="D13" s="72">
        <v>-2</v>
      </c>
      <c r="E13" s="72">
        <v>35</v>
      </c>
      <c r="F13" s="72">
        <v>46</v>
      </c>
      <c r="G13" s="72">
        <v>49</v>
      </c>
      <c r="H13" s="72">
        <v>130</v>
      </c>
      <c r="I13" s="72">
        <v>24</v>
      </c>
      <c r="J13" s="72">
        <v>33</v>
      </c>
      <c r="K13" s="72">
        <v>60</v>
      </c>
      <c r="L13" s="72">
        <v>117</v>
      </c>
      <c r="M13" s="72">
        <v>13</v>
      </c>
      <c r="N13" s="72">
        <f t="shared" si="0"/>
        <v>11</v>
      </c>
    </row>
    <row r="14" spans="1:14" s="1" customFormat="1" ht="19.5" customHeight="1">
      <c r="A14" s="71" t="s">
        <v>24</v>
      </c>
      <c r="B14" s="72">
        <v>29</v>
      </c>
      <c r="C14" s="72">
        <v>17</v>
      </c>
      <c r="D14" s="72">
        <v>12</v>
      </c>
      <c r="E14" s="72">
        <v>30</v>
      </c>
      <c r="F14" s="72">
        <v>41</v>
      </c>
      <c r="G14" s="72">
        <v>81</v>
      </c>
      <c r="H14" s="72">
        <v>152</v>
      </c>
      <c r="I14" s="72">
        <v>39</v>
      </c>
      <c r="J14" s="72">
        <v>65</v>
      </c>
      <c r="K14" s="72">
        <v>71</v>
      </c>
      <c r="L14" s="72">
        <v>175</v>
      </c>
      <c r="M14" s="72">
        <v>-23</v>
      </c>
      <c r="N14" s="72">
        <f t="shared" si="0"/>
        <v>-11</v>
      </c>
    </row>
    <row r="15" spans="1:14" s="1" customFormat="1" ht="19.5" customHeight="1">
      <c r="A15" s="71" t="s">
        <v>25</v>
      </c>
      <c r="B15" s="72">
        <v>28</v>
      </c>
      <c r="C15" s="72">
        <v>19</v>
      </c>
      <c r="D15" s="72">
        <v>9</v>
      </c>
      <c r="E15" s="72">
        <v>65</v>
      </c>
      <c r="F15" s="72">
        <v>73</v>
      </c>
      <c r="G15" s="72">
        <v>51</v>
      </c>
      <c r="H15" s="72">
        <v>189</v>
      </c>
      <c r="I15" s="72">
        <v>42</v>
      </c>
      <c r="J15" s="72">
        <v>73</v>
      </c>
      <c r="K15" s="72">
        <v>87</v>
      </c>
      <c r="L15" s="72">
        <v>202</v>
      </c>
      <c r="M15" s="72">
        <v>-13</v>
      </c>
      <c r="N15" s="72">
        <f t="shared" si="0"/>
        <v>-4</v>
      </c>
    </row>
    <row r="16" spans="1:14" s="1" customFormat="1" ht="19.5" customHeight="1">
      <c r="A16" s="71" t="s">
        <v>26</v>
      </c>
      <c r="B16" s="72">
        <v>7</v>
      </c>
      <c r="C16" s="72">
        <v>4</v>
      </c>
      <c r="D16" s="72">
        <v>3</v>
      </c>
      <c r="E16" s="72">
        <v>12</v>
      </c>
      <c r="F16" s="72">
        <v>16</v>
      </c>
      <c r="G16" s="72">
        <v>24</v>
      </c>
      <c r="H16" s="72">
        <v>52</v>
      </c>
      <c r="I16" s="72">
        <v>11</v>
      </c>
      <c r="J16" s="72">
        <v>18</v>
      </c>
      <c r="K16" s="72">
        <v>24</v>
      </c>
      <c r="L16" s="72">
        <v>53</v>
      </c>
      <c r="M16" s="72">
        <v>-1</v>
      </c>
      <c r="N16" s="72">
        <f t="shared" si="0"/>
        <v>2</v>
      </c>
    </row>
    <row r="17" spans="1:14" s="1" customFormat="1" ht="19.5" customHeight="1">
      <c r="A17" s="71" t="s">
        <v>27</v>
      </c>
      <c r="B17" s="72">
        <v>20</v>
      </c>
      <c r="C17" s="72">
        <v>25</v>
      </c>
      <c r="D17" s="72">
        <v>-5</v>
      </c>
      <c r="E17" s="72">
        <v>29</v>
      </c>
      <c r="F17" s="72">
        <v>59</v>
      </c>
      <c r="G17" s="72">
        <v>40</v>
      </c>
      <c r="H17" s="72">
        <v>128</v>
      </c>
      <c r="I17" s="72">
        <v>37</v>
      </c>
      <c r="J17" s="72">
        <v>62</v>
      </c>
      <c r="K17" s="72">
        <v>25</v>
      </c>
      <c r="L17" s="72">
        <v>124</v>
      </c>
      <c r="M17" s="72">
        <v>4</v>
      </c>
      <c r="N17" s="72">
        <f t="shared" si="0"/>
        <v>-1</v>
      </c>
    </row>
    <row r="18" spans="1:14" s="1" customFormat="1" ht="19.5" customHeight="1">
      <c r="A18" s="71" t="s">
        <v>28</v>
      </c>
      <c r="B18" s="72">
        <v>13</v>
      </c>
      <c r="C18" s="72">
        <v>14</v>
      </c>
      <c r="D18" s="72">
        <v>-1</v>
      </c>
      <c r="E18" s="72">
        <v>9</v>
      </c>
      <c r="F18" s="72">
        <v>33</v>
      </c>
      <c r="G18" s="72">
        <v>14</v>
      </c>
      <c r="H18" s="72">
        <v>56</v>
      </c>
      <c r="I18" s="72">
        <v>17</v>
      </c>
      <c r="J18" s="72">
        <v>27</v>
      </c>
      <c r="K18" s="72">
        <v>18</v>
      </c>
      <c r="L18" s="72">
        <v>62</v>
      </c>
      <c r="M18" s="72">
        <v>-6</v>
      </c>
      <c r="N18" s="72">
        <f t="shared" si="0"/>
        <v>-7</v>
      </c>
    </row>
    <row r="19" spans="1:14" s="1" customFormat="1" ht="19.5" customHeight="1">
      <c r="A19" s="73" t="s">
        <v>49</v>
      </c>
      <c r="B19" s="74">
        <v>160</v>
      </c>
      <c r="C19" s="74">
        <v>150</v>
      </c>
      <c r="D19" s="105">
        <v>10</v>
      </c>
      <c r="E19" s="74">
        <v>287</v>
      </c>
      <c r="F19" s="74">
        <v>395</v>
      </c>
      <c r="G19" s="74">
        <v>338</v>
      </c>
      <c r="H19" s="74">
        <v>1020</v>
      </c>
      <c r="I19" s="74">
        <v>279</v>
      </c>
      <c r="J19" s="74">
        <v>324</v>
      </c>
      <c r="K19" s="74">
        <v>333</v>
      </c>
      <c r="L19" s="74">
        <v>936</v>
      </c>
      <c r="M19" s="75">
        <v>84</v>
      </c>
      <c r="N19" s="84">
        <f t="shared" si="0"/>
        <v>94</v>
      </c>
    </row>
    <row r="20" spans="1:14" s="1" customFormat="1" ht="19.5" customHeight="1">
      <c r="A20" s="73" t="s">
        <v>50</v>
      </c>
      <c r="B20" s="74">
        <v>130</v>
      </c>
      <c r="C20" s="74">
        <v>126</v>
      </c>
      <c r="D20" s="74">
        <v>4</v>
      </c>
      <c r="E20" s="74">
        <v>259</v>
      </c>
      <c r="F20" s="74">
        <v>337</v>
      </c>
      <c r="G20" s="74">
        <v>292</v>
      </c>
      <c r="H20" s="74">
        <v>888</v>
      </c>
      <c r="I20" s="74">
        <v>239</v>
      </c>
      <c r="J20" s="74">
        <v>300</v>
      </c>
      <c r="K20" s="74">
        <v>297</v>
      </c>
      <c r="L20" s="74">
        <v>836</v>
      </c>
      <c r="M20" s="75">
        <v>52</v>
      </c>
      <c r="N20" s="84">
        <f t="shared" si="0"/>
        <v>56</v>
      </c>
    </row>
    <row r="21" spans="1:14" s="1" customFormat="1" ht="19.5" customHeight="1">
      <c r="A21" s="73" t="s">
        <v>51</v>
      </c>
      <c r="B21" s="74">
        <v>290</v>
      </c>
      <c r="C21" s="74">
        <v>276</v>
      </c>
      <c r="D21" s="74">
        <v>14</v>
      </c>
      <c r="E21" s="74">
        <v>546</v>
      </c>
      <c r="F21" s="74">
        <v>732</v>
      </c>
      <c r="G21" s="74">
        <v>630</v>
      </c>
      <c r="H21" s="74">
        <v>1908</v>
      </c>
      <c r="I21" s="74">
        <v>518</v>
      </c>
      <c r="J21" s="74">
        <v>624</v>
      </c>
      <c r="K21" s="74">
        <v>630</v>
      </c>
      <c r="L21" s="74">
        <v>1772</v>
      </c>
      <c r="M21" s="75">
        <v>136</v>
      </c>
      <c r="N21" s="84">
        <f t="shared" si="0"/>
        <v>150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40" t="s">
        <v>297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</sheetData>
  <sheetProtection/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8" t="s">
        <v>296</v>
      </c>
      <c r="C1" s="138"/>
      <c r="D1" s="138"/>
      <c r="E1" s="138"/>
      <c r="F1" s="138"/>
    </row>
    <row r="2" spans="2:6" s="4" customFormat="1" ht="23.25" customHeight="1">
      <c r="B2" s="3" t="str">
        <f>'13地区別人口と世帯数'!A2</f>
        <v>2014.1.1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129</v>
      </c>
      <c r="D6" s="57">
        <f>E6+F6</f>
        <v>218</v>
      </c>
      <c r="E6" s="57">
        <v>115</v>
      </c>
      <c r="F6" s="57">
        <v>103</v>
      </c>
    </row>
    <row r="7" spans="2:6" s="4" customFormat="1" ht="27" customHeight="1">
      <c r="B7" s="65" t="s">
        <v>40</v>
      </c>
      <c r="C7" s="57">
        <v>294</v>
      </c>
      <c r="D7" s="57">
        <f aca="true" t="shared" si="0" ref="D7:D14">E7+F7</f>
        <v>548</v>
      </c>
      <c r="E7" s="57">
        <v>298</v>
      </c>
      <c r="F7" s="57">
        <v>250</v>
      </c>
    </row>
    <row r="8" spans="2:6" s="4" customFormat="1" ht="27" customHeight="1">
      <c r="B8" s="65" t="s">
        <v>41</v>
      </c>
      <c r="C8" s="57">
        <v>642</v>
      </c>
      <c r="D8" s="57">
        <f t="shared" si="0"/>
        <v>924</v>
      </c>
      <c r="E8" s="57">
        <v>410</v>
      </c>
      <c r="F8" s="57">
        <v>514</v>
      </c>
    </row>
    <row r="9" spans="2:6" s="4" customFormat="1" ht="27" customHeight="1">
      <c r="B9" s="65" t="s">
        <v>42</v>
      </c>
      <c r="C9" s="57">
        <v>622</v>
      </c>
      <c r="D9" s="57">
        <f t="shared" si="0"/>
        <v>845</v>
      </c>
      <c r="E9" s="57">
        <v>388</v>
      </c>
      <c r="F9" s="57">
        <v>457</v>
      </c>
    </row>
    <row r="10" spans="2:6" s="4" customFormat="1" ht="27" customHeight="1">
      <c r="B10" s="65" t="s">
        <v>43</v>
      </c>
      <c r="C10" s="57">
        <v>280</v>
      </c>
      <c r="D10" s="57">
        <f t="shared" si="0"/>
        <v>547</v>
      </c>
      <c r="E10" s="57">
        <v>276</v>
      </c>
      <c r="F10" s="57">
        <v>271</v>
      </c>
    </row>
    <row r="11" spans="2:6" s="4" customFormat="1" ht="27" customHeight="1">
      <c r="B11" s="65" t="s">
        <v>44</v>
      </c>
      <c r="C11" s="57">
        <v>311</v>
      </c>
      <c r="D11" s="57">
        <f t="shared" si="0"/>
        <v>381</v>
      </c>
      <c r="E11" s="57">
        <v>73</v>
      </c>
      <c r="F11" s="57">
        <v>308</v>
      </c>
    </row>
    <row r="12" spans="2:6" s="4" customFormat="1" ht="27" customHeight="1">
      <c r="B12" s="65" t="s">
        <v>45</v>
      </c>
      <c r="C12" s="57">
        <v>163</v>
      </c>
      <c r="D12" s="57">
        <f t="shared" si="0"/>
        <v>177</v>
      </c>
      <c r="E12" s="57">
        <v>120</v>
      </c>
      <c r="F12" s="57">
        <v>57</v>
      </c>
    </row>
    <row r="13" spans="2:6" s="4" customFormat="1" ht="27" customHeight="1">
      <c r="B13" s="60" t="s">
        <v>288</v>
      </c>
      <c r="C13" s="57">
        <v>167</v>
      </c>
      <c r="D13" s="57">
        <f t="shared" si="0"/>
        <v>326</v>
      </c>
      <c r="E13" s="57">
        <v>162</v>
      </c>
      <c r="F13" s="57">
        <v>164</v>
      </c>
    </row>
    <row r="14" spans="2:6" s="4" customFormat="1" ht="27" customHeight="1">
      <c r="B14" s="65" t="s">
        <v>46</v>
      </c>
      <c r="C14" s="57">
        <v>839</v>
      </c>
      <c r="D14" s="57">
        <f t="shared" si="0"/>
        <v>1078</v>
      </c>
      <c r="E14" s="57">
        <v>641</v>
      </c>
      <c r="F14" s="57">
        <v>437</v>
      </c>
    </row>
    <row r="15" spans="2:6" s="4" customFormat="1" ht="27" customHeight="1">
      <c r="B15" s="37" t="s">
        <v>47</v>
      </c>
      <c r="C15" s="38">
        <f>SUM(C6:C14)</f>
        <v>3447</v>
      </c>
      <c r="D15" s="38">
        <f>SUM(D6:D14)</f>
        <v>5044</v>
      </c>
      <c r="E15" s="38">
        <f>SUM(E6:E14)</f>
        <v>2483</v>
      </c>
      <c r="F15" s="38">
        <f>SUM(F6:F14)</f>
        <v>2561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2014-01-09T06:05:36Z</cp:lastPrinted>
  <dcterms:created xsi:type="dcterms:W3CDTF">1998-08-25T04:55:29Z</dcterms:created>
  <dcterms:modified xsi:type="dcterms:W3CDTF">2014-01-09T06:52:31Z</dcterms:modified>
  <cp:category/>
  <cp:version/>
  <cp:contentType/>
  <cp:contentStatus/>
</cp:coreProperties>
</file>