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32100デジタル推進室\01デジタル推進担当\06_オープンデータ\07オープンデータHP(オープンデータライブラリ)\■各課データ\学務保健課\公開用（CSV含む）\20210603\"/>
    </mc:Choice>
  </mc:AlternateContent>
  <bookViews>
    <workbookView xWindow="-15" yWindow="5805" windowWidth="19230" windowHeight="5850"/>
  </bookViews>
  <sheets>
    <sheet name="3.5.1（小学校）" sheetId="44" r:id="rId1"/>
    <sheet name="3.5.1（中学校・特別支援学校）" sheetId="45" r:id="rId2"/>
    <sheet name="2.5.1（小学校）" sheetId="42" r:id="rId3"/>
    <sheet name="2.5.1（中学校・特別支援学校）" sheetId="43" r:id="rId4"/>
    <sheet name="1.5.1（小学校）" sheetId="40" r:id="rId5"/>
    <sheet name="1.5.1（中学校・特別支援学校）" sheetId="41" r:id="rId6"/>
    <sheet name="30.5.1（小学校）" sheetId="38" r:id="rId7"/>
    <sheet name="30.5.1（中学校・特別支援学校）" sheetId="39" r:id="rId8"/>
    <sheet name="29.5.1（小学校）" sheetId="34" r:id="rId9"/>
    <sheet name="29.5.1（中学校・特別支援学校）" sheetId="35" r:id="rId10"/>
    <sheet name="28.5.1（小学校）" sheetId="30" r:id="rId11"/>
    <sheet name="28.5.1（中学校・特別支援学校）" sheetId="31" r:id="rId12"/>
    <sheet name="27.5.1（小学校）" sheetId="4" r:id="rId13"/>
    <sheet name="27.5.1（中学校・特別支援学校）" sheetId="5" r:id="rId14"/>
    <sheet name="26.5.1（小学校）" sheetId="6" r:id="rId15"/>
    <sheet name="26.5.1（中学校・特別支援学校）" sheetId="7" r:id="rId16"/>
    <sheet name="25.5.1（小学校）" sheetId="8" r:id="rId17"/>
    <sheet name="25.5.1（中学校・特別支援学校）" sheetId="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innsatu" localSheetId="4">#REF!</definedName>
    <definedName name="innsatu" localSheetId="5">#REF!</definedName>
    <definedName name="innsatu" localSheetId="2">#REF!</definedName>
    <definedName name="innsatu" localSheetId="3">#REF!</definedName>
    <definedName name="innsatu" localSheetId="8">#REF!</definedName>
    <definedName name="innsatu" localSheetId="9">#REF!</definedName>
    <definedName name="innsatu" localSheetId="0">#REF!</definedName>
    <definedName name="innsatu" localSheetId="1">#REF!</definedName>
    <definedName name="innsatu" localSheetId="6">#REF!</definedName>
    <definedName name="innsatu" localSheetId="7">#REF!</definedName>
    <definedName name="innsatu">#REF!</definedName>
    <definedName name="_xlnm.Print_Area" localSheetId="4">'1.5.1（小学校）'!$A$1:$U$62</definedName>
    <definedName name="_xlnm.Print_Area" localSheetId="5">'1.5.1（中学校・特別支援学校）'!$A$1:$O$46</definedName>
    <definedName name="_xlnm.Print_Area" localSheetId="2">'2.5.1（小学校）'!$A$1:$U$63</definedName>
    <definedName name="_xlnm.Print_Area" localSheetId="3">'2.5.1（中学校・特別支援学校）'!$A$1:$O$47</definedName>
    <definedName name="_xlnm.Print_Area" localSheetId="16">'25.5.1（小学校）'!$A$1:$U$60</definedName>
    <definedName name="_xlnm.Print_Area" localSheetId="17">'25.5.1（中学校・特別支援学校）'!$A$1:$O$62</definedName>
    <definedName name="_xlnm.Print_Area" localSheetId="14">'26.5.1（小学校）'!$A$1:$U$60</definedName>
    <definedName name="_xlnm.Print_Area" localSheetId="15">'26.5.1（中学校・特別支援学校）'!$A$1:$O$63</definedName>
    <definedName name="_xlnm.Print_Area" localSheetId="12">'27.5.1（小学校）'!$A$1:$U$60</definedName>
    <definedName name="_xlnm.Print_Area" localSheetId="13">'27.5.1（中学校・特別支援学校）'!$A$1:$O$63</definedName>
    <definedName name="_xlnm.Print_Area" localSheetId="8">'29.5.1（小学校）'!$A$1:$U$60</definedName>
    <definedName name="_xlnm.Print_Area" localSheetId="9">'29.5.1（中学校・特別支援学校）'!$A$1:$P$46</definedName>
    <definedName name="_xlnm.Print_Area" localSheetId="0">'3.5.1（小学校）'!$A$1:$U$64</definedName>
    <definedName name="_xlnm.Print_Area" localSheetId="1">'3.5.1（中学校・特別支援学校）'!$A$1:$O$48</definedName>
    <definedName name="_xlnm.Print_Area" localSheetId="6">'30.5.1（小学校）'!$A$1:$U$79</definedName>
    <definedName name="_xlnm.Print_Area" localSheetId="7">'30.5.1（中学校・特別支援学校）'!$A$1:$P$78</definedName>
    <definedName name="_xlnm.Print_Area">#REF!</definedName>
    <definedName name="PRINT_AREA_MI" localSheetId="4">#REF!</definedName>
    <definedName name="PRINT_AREA_MI" localSheetId="5">#REF!</definedName>
    <definedName name="PRINT_AREA_MI" localSheetId="2">#REF!</definedName>
    <definedName name="PRINT_AREA_MI" localSheetId="3">#REF!</definedName>
    <definedName name="PRINT_AREA_MI" localSheetId="8">#REF!</definedName>
    <definedName name="PRINT_AREA_MI" localSheetId="9">#REF!</definedName>
    <definedName name="PRINT_AREA_MI" localSheetId="0">#REF!</definedName>
    <definedName name="PRINT_AREA_MI" localSheetId="1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4">'1.5.1（小学校）'!$2:$6</definedName>
    <definedName name="_xlnm.Print_Titles" localSheetId="5">'1.5.1（中学校・特別支援学校）'!$2:$6</definedName>
    <definedName name="_xlnm.Print_Titles" localSheetId="2">'2.5.1（小学校）'!$2:$6</definedName>
    <definedName name="_xlnm.Print_Titles" localSheetId="3">'2.5.1（中学校・特別支援学校）'!$2:$6</definedName>
    <definedName name="_xlnm.Print_Titles" localSheetId="16">'25.5.1（小学校）'!$2:$6</definedName>
    <definedName name="_xlnm.Print_Titles" localSheetId="17">'25.5.1（中学校・特別支援学校）'!$2:$6</definedName>
    <definedName name="_xlnm.Print_Titles" localSheetId="14">'26.5.1（小学校）'!$2:$6</definedName>
    <definedName name="_xlnm.Print_Titles" localSheetId="15">'26.5.1（中学校・特別支援学校）'!$2:$6</definedName>
    <definedName name="_xlnm.Print_Titles" localSheetId="12">'27.5.1（小学校）'!$2:$6</definedName>
    <definedName name="_xlnm.Print_Titles" localSheetId="13">'27.5.1（中学校・特別支援学校）'!$2:$6</definedName>
    <definedName name="_xlnm.Print_Titles" localSheetId="8">'29.5.1（小学校）'!$2:$6</definedName>
    <definedName name="_xlnm.Print_Titles" localSheetId="9">'29.5.1（中学校・特別支援学校）'!$2:$6</definedName>
    <definedName name="_xlnm.Print_Titles" localSheetId="0">'3.5.1（小学校）'!$2:$6</definedName>
    <definedName name="_xlnm.Print_Titles" localSheetId="1">'3.5.1（中学校・特別支援学校）'!$2:$6</definedName>
    <definedName name="_xlnm.Print_Titles" localSheetId="6">'30.5.1（小学校）'!$2:$6</definedName>
    <definedName name="_xlnm.Print_Titles" localSheetId="7">'30.5.1（中学校・特別支援学校）'!$2:$6</definedName>
  </definedNames>
  <calcPr calcId="152511"/>
</workbook>
</file>

<file path=xl/calcChain.xml><?xml version="1.0" encoding="utf-8"?>
<calcChain xmlns="http://schemas.openxmlformats.org/spreadsheetml/2006/main">
  <c r="L47" i="31" l="1"/>
  <c r="J47" i="31"/>
  <c r="I47" i="31"/>
  <c r="G47" i="31"/>
  <c r="F47" i="31"/>
  <c r="D47" i="31"/>
  <c r="O46" i="31"/>
  <c r="M46" i="31"/>
  <c r="O45" i="31"/>
  <c r="O47" i="31"/>
  <c r="M45" i="31"/>
  <c r="M40" i="31"/>
  <c r="G40" i="31"/>
  <c r="H39" i="31"/>
  <c r="F39" i="31"/>
  <c r="D39" i="31"/>
  <c r="I38" i="31"/>
  <c r="I40" i="31" s="1"/>
  <c r="H38" i="31"/>
  <c r="G38" i="31"/>
  <c r="F38" i="31"/>
  <c r="F40" i="31" s="1"/>
  <c r="E38" i="31"/>
  <c r="E40" i="31" s="1"/>
  <c r="D38" i="31"/>
  <c r="J40" i="31" s="1"/>
  <c r="L37" i="31"/>
  <c r="N36" i="31" s="1"/>
  <c r="K36" i="31"/>
  <c r="O36" i="31"/>
  <c r="J36" i="31"/>
  <c r="K35" i="31"/>
  <c r="O35" i="31"/>
  <c r="J35" i="31"/>
  <c r="N35" i="31" s="1"/>
  <c r="K34" i="31"/>
  <c r="O34" i="31"/>
  <c r="J34" i="31"/>
  <c r="N34" i="31"/>
  <c r="L33" i="31"/>
  <c r="K32" i="31"/>
  <c r="O32" i="31" s="1"/>
  <c r="J32" i="31"/>
  <c r="N32" i="31" s="1"/>
  <c r="L31" i="31"/>
  <c r="K30" i="31"/>
  <c r="O30" i="31" s="1"/>
  <c r="J30" i="31"/>
  <c r="N30" i="31" s="1"/>
  <c r="L29" i="31"/>
  <c r="K28" i="31"/>
  <c r="O28" i="31"/>
  <c r="J28" i="31"/>
  <c r="N28" i="31"/>
  <c r="L27" i="31"/>
  <c r="K26" i="31"/>
  <c r="O26" i="31" s="1"/>
  <c r="J26" i="31"/>
  <c r="L25" i="31"/>
  <c r="K24" i="31"/>
  <c r="O24" i="31" s="1"/>
  <c r="J24" i="31"/>
  <c r="N24" i="31"/>
  <c r="K23" i="31"/>
  <c r="O23" i="31"/>
  <c r="J23" i="31"/>
  <c r="N23" i="31" s="1"/>
  <c r="L22" i="31"/>
  <c r="K21" i="31"/>
  <c r="O21" i="31" s="1"/>
  <c r="J21" i="31"/>
  <c r="K20" i="31"/>
  <c r="O20" i="31" s="1"/>
  <c r="J20" i="31"/>
  <c r="N20" i="31" s="1"/>
  <c r="L19" i="31"/>
  <c r="K18" i="31"/>
  <c r="O18" i="31"/>
  <c r="J18" i="31"/>
  <c r="N18" i="31"/>
  <c r="K17" i="31"/>
  <c r="O17" i="31" s="1"/>
  <c r="J17" i="31"/>
  <c r="N17" i="31" s="1"/>
  <c r="L16" i="31"/>
  <c r="K15" i="31"/>
  <c r="O15" i="31" s="1"/>
  <c r="J15" i="31"/>
  <c r="N15" i="31" s="1"/>
  <c r="L14" i="31"/>
  <c r="K13" i="31"/>
  <c r="O13" i="31"/>
  <c r="J13" i="31"/>
  <c r="N13" i="31"/>
  <c r="K12" i="31"/>
  <c r="O12" i="31" s="1"/>
  <c r="J12" i="31"/>
  <c r="N12" i="31" s="1"/>
  <c r="L11" i="31"/>
  <c r="K10" i="31"/>
  <c r="O10" i="31" s="1"/>
  <c r="J10" i="31"/>
  <c r="N10" i="31" s="1"/>
  <c r="K9" i="31"/>
  <c r="O9" i="31" s="1"/>
  <c r="J9" i="31"/>
  <c r="N9" i="31" s="1"/>
  <c r="L8" i="31"/>
  <c r="K7" i="31"/>
  <c r="O7" i="31"/>
  <c r="J7" i="31"/>
  <c r="N7" i="31"/>
  <c r="P7" i="30"/>
  <c r="Q7" i="30"/>
  <c r="T7" i="30"/>
  <c r="U7" i="30"/>
  <c r="P8" i="30"/>
  <c r="Q8" i="30"/>
  <c r="U8" i="30" s="1"/>
  <c r="R9" i="30"/>
  <c r="P10" i="30"/>
  <c r="T10" i="30" s="1"/>
  <c r="Q10" i="30"/>
  <c r="U10" i="30" s="1"/>
  <c r="P11" i="30"/>
  <c r="Q11" i="30"/>
  <c r="U11" i="30" s="1"/>
  <c r="R12" i="30"/>
  <c r="T11" i="30" s="1"/>
  <c r="P13" i="30"/>
  <c r="T13" i="30" s="1"/>
  <c r="Q13" i="30"/>
  <c r="U13" i="30" s="1"/>
  <c r="R14" i="30"/>
  <c r="P15" i="30"/>
  <c r="T15" i="30" s="1"/>
  <c r="Q15" i="30"/>
  <c r="U15" i="30"/>
  <c r="P16" i="30"/>
  <c r="T16" i="30" s="1"/>
  <c r="Q16" i="30"/>
  <c r="U16" i="30" s="1"/>
  <c r="P17" i="30"/>
  <c r="T17" i="30" s="1"/>
  <c r="Q17" i="30"/>
  <c r="U17" i="30" s="1"/>
  <c r="P18" i="30"/>
  <c r="Q18" i="30"/>
  <c r="U18" i="30" s="1"/>
  <c r="R19" i="30"/>
  <c r="T18" i="30"/>
  <c r="P20" i="30"/>
  <c r="Q20" i="30"/>
  <c r="U20" i="30" s="1"/>
  <c r="R21" i="30"/>
  <c r="T20" i="30" s="1"/>
  <c r="P22" i="30"/>
  <c r="T22" i="30" s="1"/>
  <c r="Q22" i="30"/>
  <c r="U22" i="30" s="1"/>
  <c r="P23" i="30"/>
  <c r="Q23" i="30"/>
  <c r="U23" i="30" s="1"/>
  <c r="R24" i="30"/>
  <c r="T23" i="30"/>
  <c r="P25" i="30"/>
  <c r="T25" i="30" s="1"/>
  <c r="Q25" i="30"/>
  <c r="U25" i="30"/>
  <c r="P26" i="30"/>
  <c r="T26" i="30" s="1"/>
  <c r="Q26" i="30"/>
  <c r="U26" i="30" s="1"/>
  <c r="P27" i="30"/>
  <c r="T27" i="30" s="1"/>
  <c r="Q27" i="30"/>
  <c r="U27" i="30" s="1"/>
  <c r="P28" i="30"/>
  <c r="Q28" i="30"/>
  <c r="U28" i="30" s="1"/>
  <c r="P29" i="30"/>
  <c r="R29" i="30"/>
  <c r="T28" i="30" s="1"/>
  <c r="P30" i="30"/>
  <c r="T30" i="30" s="1"/>
  <c r="Q30" i="30"/>
  <c r="U30" i="30"/>
  <c r="P31" i="30"/>
  <c r="R31" i="30"/>
  <c r="P32" i="30"/>
  <c r="Q32" i="30"/>
  <c r="U32" i="30" s="1"/>
  <c r="R33" i="30"/>
  <c r="P34" i="30"/>
  <c r="Q34" i="30"/>
  <c r="U34" i="30"/>
  <c r="P35" i="30"/>
  <c r="R35" i="30"/>
  <c r="P36" i="30"/>
  <c r="T36" i="30" s="1"/>
  <c r="Q36" i="30"/>
  <c r="U36" i="30"/>
  <c r="P37" i="30"/>
  <c r="Q37" i="30"/>
  <c r="U37" i="30" s="1"/>
  <c r="R38" i="30"/>
  <c r="P39" i="30"/>
  <c r="T39" i="30" s="1"/>
  <c r="Q39" i="30"/>
  <c r="U39" i="30" s="1"/>
  <c r="P40" i="30"/>
  <c r="Q40" i="30"/>
  <c r="U40" i="30" s="1"/>
  <c r="P41" i="30"/>
  <c r="R41" i="30"/>
  <c r="T40" i="30"/>
  <c r="P42" i="30"/>
  <c r="T42" i="30" s="1"/>
  <c r="Q42" i="30"/>
  <c r="U42" i="30" s="1"/>
  <c r="P43" i="30"/>
  <c r="T43" i="30" s="1"/>
  <c r="Q43" i="30"/>
  <c r="U43" i="30"/>
  <c r="R44" i="30"/>
  <c r="P45" i="30"/>
  <c r="T45" i="30" s="1"/>
  <c r="Q45" i="30"/>
  <c r="U45" i="30" s="1"/>
  <c r="P46" i="30"/>
  <c r="Q46" i="30"/>
  <c r="U46" i="30" s="1"/>
  <c r="T46" i="30"/>
  <c r="P47" i="30"/>
  <c r="T47" i="30" s="1"/>
  <c r="Q47" i="30"/>
  <c r="U47" i="30"/>
  <c r="R48" i="30"/>
  <c r="P49" i="30"/>
  <c r="T49" i="30" s="1"/>
  <c r="Q49" i="30"/>
  <c r="U49" i="30" s="1"/>
  <c r="P50" i="30"/>
  <c r="Q50" i="30"/>
  <c r="U50" i="30" s="1"/>
  <c r="P51" i="30"/>
  <c r="R51" i="30"/>
  <c r="T50" i="30"/>
  <c r="P52" i="30"/>
  <c r="Q52" i="30"/>
  <c r="U52" i="30" s="1"/>
  <c r="T52" i="30"/>
  <c r="R53" i="30"/>
  <c r="P54" i="30"/>
  <c r="Q54" i="30"/>
  <c r="U54" i="30" s="1"/>
  <c r="T54" i="30"/>
  <c r="P55" i="30"/>
  <c r="T55" i="30" s="1"/>
  <c r="Q55" i="30"/>
  <c r="U55" i="30" s="1"/>
  <c r="P56" i="30"/>
  <c r="T56" i="30" s="1"/>
  <c r="Q56" i="30"/>
  <c r="U56" i="30" s="1"/>
  <c r="P57" i="30"/>
  <c r="T57" i="30" s="1"/>
  <c r="Q57" i="30"/>
  <c r="U57" i="30" s="1"/>
  <c r="D58" i="30"/>
  <c r="E58" i="30"/>
  <c r="F58" i="30"/>
  <c r="G58" i="30"/>
  <c r="G60" i="30"/>
  <c r="H58" i="30"/>
  <c r="I58" i="30"/>
  <c r="I60" i="30"/>
  <c r="J58" i="30"/>
  <c r="K58" i="30"/>
  <c r="K60" i="30" s="1"/>
  <c r="L58" i="30"/>
  <c r="M58" i="30"/>
  <c r="M60" i="30" s="1"/>
  <c r="N58" i="30"/>
  <c r="O58" i="30"/>
  <c r="O60" i="30" s="1"/>
  <c r="D59" i="30"/>
  <c r="F59" i="30"/>
  <c r="H59" i="30"/>
  <c r="J59" i="30"/>
  <c r="L59" i="30"/>
  <c r="R60" i="30" s="1"/>
  <c r="N59" i="30"/>
  <c r="N60" i="30" s="1"/>
  <c r="S60" i="30"/>
  <c r="L62" i="9"/>
  <c r="J62" i="9"/>
  <c r="I62" i="9"/>
  <c r="G62" i="9"/>
  <c r="F62" i="9"/>
  <c r="D62" i="9"/>
  <c r="O61" i="9"/>
  <c r="M61" i="9"/>
  <c r="O60" i="9"/>
  <c r="O62" i="9" s="1"/>
  <c r="M60" i="9"/>
  <c r="M62" i="9" s="1"/>
  <c r="L63" i="7"/>
  <c r="J63" i="7"/>
  <c r="I63" i="7"/>
  <c r="G63" i="7"/>
  <c r="F63" i="7"/>
  <c r="D63" i="7"/>
  <c r="O62" i="7"/>
  <c r="M62" i="7"/>
  <c r="O61" i="7"/>
  <c r="O63" i="7" s="1"/>
  <c r="M61" i="7"/>
  <c r="M63" i="7"/>
  <c r="L63" i="5"/>
  <c r="J63" i="5"/>
  <c r="I63" i="5"/>
  <c r="G63" i="5"/>
  <c r="F63" i="5"/>
  <c r="D63" i="5"/>
  <c r="O62" i="5"/>
  <c r="M62" i="5"/>
  <c r="O61" i="5"/>
  <c r="O63" i="5" s="1"/>
  <c r="M61" i="5"/>
  <c r="M63" i="5"/>
  <c r="J60" i="30" l="1"/>
  <c r="M47" i="31"/>
  <c r="F60" i="30"/>
  <c r="T34" i="30"/>
  <c r="T8" i="30"/>
  <c r="L40" i="31"/>
  <c r="N40" i="31" s="1"/>
  <c r="H40" i="31"/>
  <c r="Q60" i="30"/>
  <c r="U60" i="30" s="1"/>
  <c r="D40" i="31"/>
  <c r="P60" i="30"/>
  <c r="T60" i="30" s="1"/>
  <c r="T32" i="30"/>
  <c r="N21" i="31"/>
  <c r="N26" i="31"/>
  <c r="H60" i="30"/>
  <c r="L60" i="30"/>
  <c r="T37" i="30"/>
  <c r="K40" i="31"/>
  <c r="O40" i="31" s="1"/>
  <c r="E60" i="30"/>
  <c r="D60" i="30"/>
</calcChain>
</file>

<file path=xl/sharedStrings.xml><?xml version="1.0" encoding="utf-8"?>
<sst xmlns="http://schemas.openxmlformats.org/spreadsheetml/2006/main" count="2331" uniqueCount="111">
  <si>
    <t>整理番号</t>
  </si>
  <si>
    <t>学　校　名</t>
  </si>
  <si>
    <t>学級の区分</t>
  </si>
  <si>
    <t>１年</t>
  </si>
  <si>
    <t>２年</t>
  </si>
  <si>
    <t>３年</t>
  </si>
  <si>
    <t>４年</t>
  </si>
  <si>
    <t>５年</t>
  </si>
  <si>
    <t>６年</t>
  </si>
  <si>
    <t>普通学級計</t>
  </si>
  <si>
    <t>合計</t>
  </si>
  <si>
    <t>児童数</t>
  </si>
  <si>
    <t>学級数</t>
  </si>
  <si>
    <t/>
  </si>
  <si>
    <t>藤沢小学校</t>
    <rPh sb="0" eb="2">
      <t>フジサワ</t>
    </rPh>
    <rPh sb="2" eb="5">
      <t>ショウガッコウ</t>
    </rPh>
    <phoneticPr fontId="2"/>
  </si>
  <si>
    <t>明治小学校</t>
    <rPh sb="0" eb="2">
      <t>メイジ</t>
    </rPh>
    <rPh sb="2" eb="5">
      <t>ショウガッコウ</t>
    </rPh>
    <phoneticPr fontId="2"/>
  </si>
  <si>
    <t>鵠沼小学校</t>
    <rPh sb="0" eb="2">
      <t>クゲヌマ</t>
    </rPh>
    <rPh sb="2" eb="5">
      <t>ショウガッコウ</t>
    </rPh>
    <phoneticPr fontId="2"/>
  </si>
  <si>
    <t>本町小学校</t>
    <rPh sb="0" eb="2">
      <t>ホンチョウ</t>
    </rPh>
    <rPh sb="2" eb="5">
      <t>ショウガッコウ</t>
    </rPh>
    <phoneticPr fontId="2"/>
  </si>
  <si>
    <t>村岡小学校</t>
    <rPh sb="0" eb="2">
      <t>ムラオカ</t>
    </rPh>
    <rPh sb="2" eb="5">
      <t>ショウガッコウ</t>
    </rPh>
    <phoneticPr fontId="2"/>
  </si>
  <si>
    <t>六会小学校</t>
    <rPh sb="0" eb="3">
      <t>ムツアイショウ</t>
    </rPh>
    <rPh sb="3" eb="5">
      <t>ガッコウ</t>
    </rPh>
    <phoneticPr fontId="2"/>
  </si>
  <si>
    <t>辻堂小学校</t>
    <rPh sb="0" eb="2">
      <t>ツジドウ</t>
    </rPh>
    <rPh sb="2" eb="5">
      <t>ショウガッコウ</t>
    </rPh>
    <phoneticPr fontId="2"/>
  </si>
  <si>
    <t>鵠洋小学校</t>
    <rPh sb="0" eb="2">
      <t>コウヨウ</t>
    </rPh>
    <rPh sb="2" eb="5">
      <t>ショウガッコウ</t>
    </rPh>
    <phoneticPr fontId="2"/>
  </si>
  <si>
    <t>片瀬小学校</t>
    <rPh sb="0" eb="2">
      <t>カタセ</t>
    </rPh>
    <rPh sb="2" eb="5">
      <t>ショウガッコウ</t>
    </rPh>
    <phoneticPr fontId="2"/>
  </si>
  <si>
    <t>大道小学校</t>
    <rPh sb="0" eb="2">
      <t>ダイドウ</t>
    </rPh>
    <rPh sb="2" eb="5">
      <t>ショウガッコウ</t>
    </rPh>
    <phoneticPr fontId="2"/>
  </si>
  <si>
    <t>秋葉台小学校</t>
    <rPh sb="0" eb="3">
      <t>アキハダイ</t>
    </rPh>
    <rPh sb="3" eb="6">
      <t>ショウガッコウ</t>
    </rPh>
    <phoneticPr fontId="2"/>
  </si>
  <si>
    <t>御所見小学校</t>
    <rPh sb="0" eb="3">
      <t>ゴショミ</t>
    </rPh>
    <rPh sb="3" eb="6">
      <t>ショウガッコウ</t>
    </rPh>
    <phoneticPr fontId="2"/>
  </si>
  <si>
    <t>長後小学校</t>
    <rPh sb="0" eb="3">
      <t>チョウゴショウ</t>
    </rPh>
    <rPh sb="3" eb="5">
      <t>ガッコウ</t>
    </rPh>
    <phoneticPr fontId="2"/>
  </si>
  <si>
    <t>八松小学校</t>
    <rPh sb="0" eb="2">
      <t>ヤマツ</t>
    </rPh>
    <rPh sb="2" eb="5">
      <t>ショウガッコウ</t>
    </rPh>
    <phoneticPr fontId="2"/>
  </si>
  <si>
    <t>高砂小学校</t>
    <rPh sb="0" eb="2">
      <t>タカスナ</t>
    </rPh>
    <rPh sb="2" eb="5">
      <t>ショウガッコウ</t>
    </rPh>
    <phoneticPr fontId="2"/>
  </si>
  <si>
    <t>善行小学校</t>
    <rPh sb="0" eb="2">
      <t>ゼンギョウ</t>
    </rPh>
    <rPh sb="2" eb="5">
      <t>ショウガッコウ</t>
    </rPh>
    <phoneticPr fontId="2"/>
  </si>
  <si>
    <t>富士見台小学校</t>
    <rPh sb="0" eb="4">
      <t>フジミダイ</t>
    </rPh>
    <rPh sb="4" eb="7">
      <t>ショウガッコウ</t>
    </rPh>
    <phoneticPr fontId="2"/>
  </si>
  <si>
    <t>鵠南小学校</t>
    <rPh sb="0" eb="2">
      <t>コウナン</t>
    </rPh>
    <rPh sb="2" eb="5">
      <t>ショウガッコウ</t>
    </rPh>
    <phoneticPr fontId="2"/>
  </si>
  <si>
    <t>浜見小学校</t>
    <rPh sb="0" eb="2">
      <t>ハマミ</t>
    </rPh>
    <rPh sb="2" eb="5">
      <t>ショウガッコウ</t>
    </rPh>
    <phoneticPr fontId="2"/>
  </si>
  <si>
    <t>大越小学校</t>
    <rPh sb="0" eb="2">
      <t>オオコシ</t>
    </rPh>
    <rPh sb="2" eb="5">
      <t>ショウガッコウ</t>
    </rPh>
    <phoneticPr fontId="2"/>
  </si>
  <si>
    <t>俣野小学校</t>
    <rPh sb="0" eb="2">
      <t>マタノ</t>
    </rPh>
    <rPh sb="2" eb="5">
      <t>ショウガッコウ</t>
    </rPh>
    <phoneticPr fontId="2"/>
  </si>
  <si>
    <t>羽鳥小学校</t>
    <rPh sb="0" eb="3">
      <t>ハトリショウ</t>
    </rPh>
    <rPh sb="3" eb="5">
      <t>ガッコウ</t>
    </rPh>
    <phoneticPr fontId="2"/>
  </si>
  <si>
    <t>湘南台小学校</t>
    <rPh sb="0" eb="4">
      <t>ショウナンダイショウ</t>
    </rPh>
    <rPh sb="4" eb="6">
      <t>ガッコウ</t>
    </rPh>
    <phoneticPr fontId="2"/>
  </si>
  <si>
    <t>大庭小学校</t>
    <rPh sb="0" eb="2">
      <t>オオバ</t>
    </rPh>
    <rPh sb="2" eb="5">
      <t>ショウガッコウ</t>
    </rPh>
    <phoneticPr fontId="2"/>
  </si>
  <si>
    <t>亀井野小学校</t>
    <rPh sb="0" eb="3">
      <t>カメイノ</t>
    </rPh>
    <rPh sb="3" eb="6">
      <t>ショウガッコウ</t>
    </rPh>
    <phoneticPr fontId="2"/>
  </si>
  <si>
    <t>新林小学校</t>
    <rPh sb="0" eb="2">
      <t>シンバヤシ</t>
    </rPh>
    <rPh sb="2" eb="5">
      <t>ショウガッコウ</t>
    </rPh>
    <phoneticPr fontId="2"/>
  </si>
  <si>
    <t>中里小学校</t>
    <rPh sb="0" eb="2">
      <t>ナカザト</t>
    </rPh>
    <rPh sb="2" eb="5">
      <t>ショウガッコウ</t>
    </rPh>
    <phoneticPr fontId="2"/>
  </si>
  <si>
    <t>滝の沢小学校</t>
    <rPh sb="0" eb="1">
      <t>タキ</t>
    </rPh>
    <rPh sb="2" eb="3">
      <t>サワ</t>
    </rPh>
    <rPh sb="3" eb="6">
      <t>ショウガッコウ</t>
    </rPh>
    <phoneticPr fontId="2"/>
  </si>
  <si>
    <t>大鋸小学校</t>
    <rPh sb="0" eb="5">
      <t>ダイギリショウガッコウ</t>
    </rPh>
    <phoneticPr fontId="2"/>
  </si>
  <si>
    <t>天神小学校</t>
    <rPh sb="0" eb="2">
      <t>テンジン</t>
    </rPh>
    <rPh sb="2" eb="5">
      <t>ショウガッコウ</t>
    </rPh>
    <phoneticPr fontId="2"/>
  </si>
  <si>
    <t>駒寄小学校</t>
    <rPh sb="0" eb="2">
      <t>コマヨセ</t>
    </rPh>
    <rPh sb="2" eb="5">
      <t>ショウガッコウ</t>
    </rPh>
    <phoneticPr fontId="2"/>
  </si>
  <si>
    <t>高谷小学校</t>
    <rPh sb="0" eb="2">
      <t>タカヤ</t>
    </rPh>
    <rPh sb="2" eb="5">
      <t>ショウガッコウ</t>
    </rPh>
    <phoneticPr fontId="2"/>
  </si>
  <si>
    <t>小糸小学校</t>
    <rPh sb="0" eb="2">
      <t>コイト</t>
    </rPh>
    <rPh sb="2" eb="5">
      <t>ショウガッコウ</t>
    </rPh>
    <phoneticPr fontId="2"/>
  </si>
  <si>
    <t>大清水小学校</t>
    <rPh sb="0" eb="3">
      <t>オオシミズ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</si>
  <si>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</si>
  <si>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合　　計</t>
    <rPh sb="0" eb="4">
      <t>ゴウケイ</t>
    </rPh>
    <phoneticPr fontId="2"/>
  </si>
  <si>
    <t>総　　計</t>
    <rPh sb="0" eb="1">
      <t>フサ</t>
    </rPh>
    <rPh sb="3" eb="4">
      <t>ケイ</t>
    </rPh>
    <phoneticPr fontId="2"/>
  </si>
  <si>
    <t>特別支援学級計</t>
    <rPh sb="1" eb="2">
      <t>ベツ</t>
    </rPh>
    <rPh sb="2" eb="4">
      <t>シエン</t>
    </rPh>
    <rPh sb="6" eb="7">
      <t>ケイ</t>
    </rPh>
    <phoneticPr fontId="2"/>
  </si>
  <si>
    <t>児　　　童　　　数　　　及　　　び　　　実　　　学　　　級　　　数</t>
    <rPh sb="20" eb="21">
      <t>ジツ</t>
    </rPh>
    <phoneticPr fontId="2"/>
  </si>
  <si>
    <r>
      <t>小学校　　平成27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　　　　学級の区分　１＝普通学級　　２＝特別支援学級</t>
    </r>
    <rPh sb="0" eb="3">
      <t>ショウガッコウ</t>
    </rPh>
    <rPh sb="5" eb="7">
      <t>ヘイセイ</t>
    </rPh>
    <rPh sb="9" eb="10">
      <t>ネン</t>
    </rPh>
    <rPh sb="11" eb="12">
      <t>ガツ</t>
    </rPh>
    <rPh sb="13" eb="14">
      <t>ニチ</t>
    </rPh>
    <rPh sb="15" eb="17">
      <t>ジドウ</t>
    </rPh>
    <rPh sb="17" eb="20">
      <t>セイトスウ</t>
    </rPh>
    <rPh sb="32" eb="34">
      <t>ガッキュウ</t>
    </rPh>
    <rPh sb="35" eb="37">
      <t>クブン</t>
    </rPh>
    <rPh sb="40" eb="42">
      <t>フツウ</t>
    </rPh>
    <rPh sb="42" eb="44">
      <t>ガッキュウ</t>
    </rPh>
    <rPh sb="48" eb="50">
      <t>トクベツ</t>
    </rPh>
    <rPh sb="50" eb="52">
      <t>シエン</t>
    </rPh>
    <rPh sb="52" eb="54">
      <t>ガッキュウ</t>
    </rPh>
    <phoneticPr fontId="2"/>
  </si>
  <si>
    <r>
      <t>中学校・特別支援学校　　平成27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学級の区分　１＝普通学級　　　２＝特別支援学級</t>
    </r>
    <rPh sb="0" eb="3">
      <t>チュウガッコウ</t>
    </rPh>
    <rPh sb="4" eb="6">
      <t>トクベツ</t>
    </rPh>
    <rPh sb="6" eb="8">
      <t>シエン</t>
    </rPh>
    <rPh sb="8" eb="10">
      <t>ガッコウ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ジドウ</t>
    </rPh>
    <rPh sb="24" eb="27">
      <t>セイトスウ</t>
    </rPh>
    <rPh sb="35" eb="37">
      <t>ガッキュウ</t>
    </rPh>
    <rPh sb="38" eb="40">
      <t>クブン</t>
    </rPh>
    <rPh sb="43" eb="45">
      <t>フツウ</t>
    </rPh>
    <rPh sb="45" eb="47">
      <t>ガッキュウ</t>
    </rPh>
    <rPh sb="52" eb="54">
      <t>トクベツ</t>
    </rPh>
    <rPh sb="54" eb="56">
      <t>シエン</t>
    </rPh>
    <rPh sb="56" eb="58">
      <t>ガッキュウ</t>
    </rPh>
    <phoneticPr fontId="2"/>
  </si>
  <si>
    <t>生　　　　徒　　　　数　　　及　　　び　　　実　　　学　　　級　　　数</t>
    <rPh sb="0" eb="1">
      <t>ショウ</t>
    </rPh>
    <rPh sb="5" eb="6">
      <t>ト</t>
    </rPh>
    <rPh sb="22" eb="23">
      <t>ジツ</t>
    </rPh>
    <phoneticPr fontId="5"/>
  </si>
  <si>
    <t>特別支援学級計</t>
    <rPh sb="1" eb="2">
      <t>ベツ</t>
    </rPh>
    <rPh sb="2" eb="4">
      <t>シエン</t>
    </rPh>
    <rPh sb="6" eb="7">
      <t>ケイ</t>
    </rPh>
    <phoneticPr fontId="5"/>
  </si>
  <si>
    <t>生徒数</t>
    <rPh sb="0" eb="3">
      <t>セイトスウ</t>
    </rPh>
    <phoneticPr fontId="2"/>
  </si>
  <si>
    <t>第一中学校</t>
    <rPh sb="0" eb="2">
      <t>ダイイチ</t>
    </rPh>
    <rPh sb="2" eb="5">
      <t>チュウガッコウ</t>
    </rPh>
    <phoneticPr fontId="5"/>
  </si>
  <si>
    <t>明治中学校</t>
    <rPh sb="0" eb="2">
      <t>メイジ</t>
    </rPh>
    <rPh sb="2" eb="5">
      <t>チュウガッコウ</t>
    </rPh>
    <phoneticPr fontId="5"/>
  </si>
  <si>
    <t>鵠沼中学校</t>
    <rPh sb="0" eb="2">
      <t>クゲヌマ</t>
    </rPh>
    <rPh sb="2" eb="5">
      <t>チュウガッコウ</t>
    </rPh>
    <phoneticPr fontId="5"/>
  </si>
  <si>
    <t>六会中学校</t>
    <rPh sb="0" eb="2">
      <t>ムツアイ</t>
    </rPh>
    <rPh sb="2" eb="5">
      <t>チュウガッコウ</t>
    </rPh>
    <phoneticPr fontId="5"/>
  </si>
  <si>
    <t>片瀬中学校</t>
    <rPh sb="0" eb="2">
      <t>カタセ</t>
    </rPh>
    <rPh sb="2" eb="5">
      <t>チュウガッコウ</t>
    </rPh>
    <phoneticPr fontId="5"/>
  </si>
  <si>
    <t>御所見中学校</t>
    <rPh sb="0" eb="3">
      <t>ゴショミ</t>
    </rPh>
    <rPh sb="3" eb="6">
      <t>チュウガッコウ</t>
    </rPh>
    <phoneticPr fontId="5"/>
  </si>
  <si>
    <t>湘洋中学校</t>
    <rPh sb="0" eb="2">
      <t>ショウヨウ</t>
    </rPh>
    <rPh sb="2" eb="5">
      <t>チュウガッコウ</t>
    </rPh>
    <phoneticPr fontId="5"/>
  </si>
  <si>
    <t>長後中学校</t>
    <rPh sb="0" eb="2">
      <t>チョウゴ</t>
    </rPh>
    <rPh sb="2" eb="5">
      <t>チュウガッコウ</t>
    </rPh>
    <phoneticPr fontId="5"/>
  </si>
  <si>
    <t>藤ヶ岡中学校</t>
    <rPh sb="0" eb="3">
      <t>フジガオカ</t>
    </rPh>
    <rPh sb="3" eb="6">
      <t>チュウガッコウ</t>
    </rPh>
    <phoneticPr fontId="5"/>
  </si>
  <si>
    <t>高浜中学校</t>
    <rPh sb="0" eb="2">
      <t>タカハマ</t>
    </rPh>
    <rPh sb="2" eb="5">
      <t>チュウガッコウ</t>
    </rPh>
    <phoneticPr fontId="5"/>
  </si>
  <si>
    <t>秋葉台中学校</t>
    <rPh sb="0" eb="3">
      <t>アキハダイ</t>
    </rPh>
    <rPh sb="3" eb="6">
      <t>チュウガッコウ</t>
    </rPh>
    <phoneticPr fontId="5"/>
  </si>
  <si>
    <t>善行中学校</t>
    <rPh sb="0" eb="2">
      <t>ゼンギョウ</t>
    </rPh>
    <rPh sb="2" eb="5">
      <t>チュウガッコウ</t>
    </rPh>
    <phoneticPr fontId="5"/>
  </si>
  <si>
    <t>大庭中学校</t>
    <rPh sb="0" eb="2">
      <t>オオバ</t>
    </rPh>
    <rPh sb="2" eb="5">
      <t>チュウガッコウ</t>
    </rPh>
    <phoneticPr fontId="5"/>
  </si>
  <si>
    <t>村岡中学校</t>
    <rPh sb="0" eb="2">
      <t>ムラオカ</t>
    </rPh>
    <rPh sb="2" eb="5">
      <t>チュウガッコウ</t>
    </rPh>
    <phoneticPr fontId="5"/>
  </si>
  <si>
    <t>湘南台中学校</t>
    <rPh sb="0" eb="3">
      <t>ショウナンダイ</t>
    </rPh>
    <rPh sb="3" eb="6">
      <t>チュウガッコウ</t>
    </rPh>
    <phoneticPr fontId="5"/>
  </si>
  <si>
    <t>高倉中学校</t>
    <rPh sb="0" eb="2">
      <t>タカクラ</t>
    </rPh>
    <rPh sb="2" eb="5">
      <t>チュウガッコウ</t>
    </rPh>
    <phoneticPr fontId="5"/>
  </si>
  <si>
    <t>滝の沢中学校</t>
    <rPh sb="0" eb="1">
      <t>タキ</t>
    </rPh>
    <rPh sb="2" eb="3">
      <t>サワ</t>
    </rPh>
    <rPh sb="3" eb="6">
      <t>チュウガッコウ</t>
    </rPh>
    <phoneticPr fontId="5"/>
  </si>
  <si>
    <t>大清水中学校</t>
    <rPh sb="0" eb="3">
      <t>オオシミズ</t>
    </rPh>
    <rPh sb="3" eb="6">
      <t>チュウガッコウ</t>
    </rPh>
    <phoneticPr fontId="5"/>
  </si>
  <si>
    <t>羽鳥中学校</t>
    <rPh sb="0" eb="3">
      <t>ハトリチュウ</t>
    </rPh>
    <rPh sb="3" eb="5">
      <t>ガッコウ</t>
    </rPh>
    <phoneticPr fontId="5"/>
  </si>
  <si>
    <t>白浜養護学校</t>
    <rPh sb="0" eb="2">
      <t>シラハマ</t>
    </rPh>
    <rPh sb="2" eb="4">
      <t>ヨウゴ</t>
    </rPh>
    <rPh sb="4" eb="6">
      <t>ガッコウ</t>
    </rPh>
    <phoneticPr fontId="5"/>
  </si>
  <si>
    <t>小学部</t>
    <rPh sb="0" eb="3">
      <t>ショウガクブ</t>
    </rPh>
    <phoneticPr fontId="5"/>
  </si>
  <si>
    <t>中学部</t>
    <rPh sb="0" eb="3">
      <t>チュウガクブ</t>
    </rPh>
    <phoneticPr fontId="5"/>
  </si>
  <si>
    <t>高等部</t>
    <rPh sb="0" eb="3">
      <t>コウトウブ</t>
    </rPh>
    <phoneticPr fontId="5"/>
  </si>
  <si>
    <t>合　　計</t>
    <rPh sb="0" eb="1">
      <t>ゴウ</t>
    </rPh>
    <rPh sb="3" eb="4">
      <t>ケイ</t>
    </rPh>
    <phoneticPr fontId="5"/>
  </si>
  <si>
    <t>児童数</t>
    <rPh sb="0" eb="3">
      <t>ジドウスウ</t>
    </rPh>
    <phoneticPr fontId="5"/>
  </si>
  <si>
    <t>学級数</t>
    <rPh sb="0" eb="3">
      <t>ガッキュウスウ</t>
    </rPh>
    <phoneticPr fontId="5"/>
  </si>
  <si>
    <t>生徒数</t>
    <rPh sb="0" eb="3">
      <t>セイトスウ</t>
    </rPh>
    <phoneticPr fontId="5"/>
  </si>
  <si>
    <t>児童生徒数</t>
    <rPh sb="0" eb="2">
      <t>ジドウ</t>
    </rPh>
    <rPh sb="2" eb="5">
      <t>セイトスウ</t>
    </rPh>
    <phoneticPr fontId="5"/>
  </si>
  <si>
    <t>合　　　　計</t>
    <rPh sb="0" eb="1">
      <t>ゴウ</t>
    </rPh>
    <rPh sb="5" eb="6">
      <t>ケイ</t>
    </rPh>
    <phoneticPr fontId="5"/>
  </si>
  <si>
    <t>単一障がい学級</t>
    <rPh sb="0" eb="2">
      <t>タンイチ</t>
    </rPh>
    <rPh sb="2" eb="3">
      <t>ショウ</t>
    </rPh>
    <rPh sb="5" eb="7">
      <t>ガッキュウ</t>
    </rPh>
    <phoneticPr fontId="5"/>
  </si>
  <si>
    <t>重複障がい学級</t>
    <rPh sb="0" eb="2">
      <t>ジュウフク</t>
    </rPh>
    <rPh sb="2" eb="3">
      <t>ショウ</t>
    </rPh>
    <rPh sb="5" eb="7">
      <t>ガッキュウ</t>
    </rPh>
    <phoneticPr fontId="5"/>
  </si>
  <si>
    <r>
      <t>小学校　　平成2</t>
    </r>
    <r>
      <rPr>
        <sz val="11"/>
        <rFont val="明朝"/>
        <family val="1"/>
        <charset val="128"/>
      </rPr>
      <t>6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　　　　区分　１＝普通学級　　２＝特別支援学級</t>
    </r>
    <rPh sb="0" eb="3">
      <t>ショウガッコウ</t>
    </rPh>
    <rPh sb="5" eb="7">
      <t>ヘイセイ</t>
    </rPh>
    <rPh sb="9" eb="10">
      <t>ネン</t>
    </rPh>
    <rPh sb="11" eb="12">
      <t>ガツ</t>
    </rPh>
    <rPh sb="13" eb="14">
      <t>ニチ</t>
    </rPh>
    <rPh sb="15" eb="17">
      <t>ジドウ</t>
    </rPh>
    <rPh sb="17" eb="20">
      <t>セイトスウ</t>
    </rPh>
    <rPh sb="32" eb="34">
      <t>クブン</t>
    </rPh>
    <rPh sb="37" eb="39">
      <t>フツウ</t>
    </rPh>
    <rPh sb="39" eb="41">
      <t>ガッキュウ</t>
    </rPh>
    <rPh sb="45" eb="47">
      <t>トクベツ</t>
    </rPh>
    <rPh sb="47" eb="49">
      <t>シエン</t>
    </rPh>
    <rPh sb="49" eb="51">
      <t>ガッキュウ</t>
    </rPh>
    <phoneticPr fontId="2"/>
  </si>
  <si>
    <r>
      <t>中学校・特別支援学校　　平成2</t>
    </r>
    <r>
      <rPr>
        <sz val="11"/>
        <rFont val="明朝"/>
        <family val="1"/>
        <charset val="128"/>
      </rPr>
      <t>6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区分　１＝普通学級　　　２＝特別支援学級</t>
    </r>
    <rPh sb="0" eb="3">
      <t>チュウガッコウ</t>
    </rPh>
    <rPh sb="4" eb="6">
      <t>トクベツ</t>
    </rPh>
    <rPh sb="6" eb="8">
      <t>シエン</t>
    </rPh>
    <rPh sb="8" eb="10">
      <t>ガッコウ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ジドウ</t>
    </rPh>
    <rPh sb="24" eb="27">
      <t>セイトスウ</t>
    </rPh>
    <rPh sb="35" eb="37">
      <t>クブン</t>
    </rPh>
    <rPh sb="40" eb="42">
      <t>フツウ</t>
    </rPh>
    <rPh sb="42" eb="44">
      <t>ガッキュウ</t>
    </rPh>
    <rPh sb="49" eb="51">
      <t>トクベツ</t>
    </rPh>
    <rPh sb="51" eb="53">
      <t>シエン</t>
    </rPh>
    <rPh sb="53" eb="55">
      <t>ガッキュウ</t>
    </rPh>
    <phoneticPr fontId="2"/>
  </si>
  <si>
    <t>児　　　童　　　数　　　及　　　び　　　実　　　学　　　級　　　数</t>
    <rPh sb="20" eb="21">
      <t>ジツ</t>
    </rPh>
    <phoneticPr fontId="5"/>
  </si>
  <si>
    <r>
      <t>小学校　　平成2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　　　　区分　１＝普通学級　　２＝特別支援学級</t>
    </r>
    <rPh sb="0" eb="3">
      <t>ショウガッコウ</t>
    </rPh>
    <rPh sb="5" eb="7">
      <t>ヘイセイ</t>
    </rPh>
    <rPh sb="9" eb="10">
      <t>ネン</t>
    </rPh>
    <rPh sb="11" eb="12">
      <t>ガツ</t>
    </rPh>
    <rPh sb="13" eb="14">
      <t>ニチ</t>
    </rPh>
    <rPh sb="15" eb="17">
      <t>ジドウ</t>
    </rPh>
    <rPh sb="17" eb="20">
      <t>セイトスウ</t>
    </rPh>
    <rPh sb="32" eb="34">
      <t>クブン</t>
    </rPh>
    <rPh sb="37" eb="39">
      <t>フツウ</t>
    </rPh>
    <rPh sb="39" eb="41">
      <t>ガッキュウ</t>
    </rPh>
    <rPh sb="45" eb="47">
      <t>トクベツ</t>
    </rPh>
    <rPh sb="47" eb="49">
      <t>シエン</t>
    </rPh>
    <rPh sb="49" eb="51">
      <t>ガッキュウ</t>
    </rPh>
    <phoneticPr fontId="2"/>
  </si>
  <si>
    <t>児　　　童　　　数　　　及　　　び　　　学　　　級　　　数</t>
  </si>
  <si>
    <r>
      <t>中学校・特別支援学校　　平成2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区分　１＝普通学級　　　２＝特別支援学級</t>
    </r>
    <rPh sb="0" eb="3">
      <t>チュウガッコウ</t>
    </rPh>
    <rPh sb="4" eb="6">
      <t>トクベツ</t>
    </rPh>
    <rPh sb="6" eb="8">
      <t>シエン</t>
    </rPh>
    <rPh sb="8" eb="10">
      <t>ガッコウ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ジドウ</t>
    </rPh>
    <rPh sb="24" eb="27">
      <t>セイトスウ</t>
    </rPh>
    <rPh sb="30" eb="32">
      <t>クブン</t>
    </rPh>
    <rPh sb="35" eb="37">
      <t>フツウ</t>
    </rPh>
    <rPh sb="37" eb="39">
      <t>ガッキュウ</t>
    </rPh>
    <rPh sb="44" eb="46">
      <t>トクベツ</t>
    </rPh>
    <rPh sb="46" eb="48">
      <t>シエン</t>
    </rPh>
    <rPh sb="48" eb="50">
      <t>ガッキュウ</t>
    </rPh>
    <phoneticPr fontId="2"/>
  </si>
  <si>
    <t>特別支援学級</t>
    <rPh sb="1" eb="2">
      <t>ベツ</t>
    </rPh>
    <rPh sb="2" eb="4">
      <t>シエン</t>
    </rPh>
    <phoneticPr fontId="2"/>
  </si>
  <si>
    <t>特別支援学級</t>
    <rPh sb="1" eb="2">
      <t>ベツ</t>
    </rPh>
    <rPh sb="2" eb="4">
      <t>シエン</t>
    </rPh>
    <phoneticPr fontId="5"/>
  </si>
  <si>
    <r>
      <t>小学校　　平成28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児童数　　　　　　　　　　　　学級の区分　１＝普通学級　　２＝特別支援学級</t>
    </r>
    <rPh sb="0" eb="3">
      <t>ショウガッコウ</t>
    </rPh>
    <rPh sb="5" eb="7">
      <t>ヘイセイ</t>
    </rPh>
    <rPh sb="9" eb="10">
      <t>ネン</t>
    </rPh>
    <rPh sb="11" eb="12">
      <t>ガツ</t>
    </rPh>
    <rPh sb="13" eb="14">
      <t>ニチ</t>
    </rPh>
    <rPh sb="15" eb="17">
      <t>ジドウ</t>
    </rPh>
    <rPh sb="17" eb="18">
      <t>スウ</t>
    </rPh>
    <rPh sb="30" eb="32">
      <t>ガッキュウ</t>
    </rPh>
    <rPh sb="33" eb="35">
      <t>クブン</t>
    </rPh>
    <rPh sb="38" eb="40">
      <t>フツウ</t>
    </rPh>
    <rPh sb="40" eb="42">
      <t>ガッキュウ</t>
    </rPh>
    <rPh sb="46" eb="48">
      <t>トクベツ</t>
    </rPh>
    <rPh sb="48" eb="50">
      <t>シエン</t>
    </rPh>
    <rPh sb="50" eb="52">
      <t>ガッキュウ</t>
    </rPh>
    <phoneticPr fontId="2"/>
  </si>
  <si>
    <r>
      <t>中学校・特別支援学校　　平成28</t>
    </r>
    <r>
      <rPr>
        <sz val="11"/>
        <rFont val="明朝"/>
        <family val="1"/>
        <charset val="128"/>
      </rPr>
      <t>年</t>
    </r>
    <r>
      <rPr>
        <sz val="11"/>
        <rFont val="明朝"/>
        <family val="1"/>
        <charset val="128"/>
      </rPr>
      <t>5</t>
    </r>
    <r>
      <rPr>
        <sz val="11"/>
        <rFont val="明朝"/>
        <family val="1"/>
        <charset val="128"/>
      </rPr>
      <t>月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日　児童生徒数　　　　　　　　学級の区分　１＝普通学級　　　２＝特別支援学級</t>
    </r>
    <rPh sb="0" eb="3">
      <t>チュウガッコウ</t>
    </rPh>
    <rPh sb="4" eb="6">
      <t>トクベツ</t>
    </rPh>
    <rPh sb="6" eb="8">
      <t>シエン</t>
    </rPh>
    <rPh sb="8" eb="10">
      <t>ガッコウ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ジドウ</t>
    </rPh>
    <rPh sb="24" eb="27">
      <t>セイトスウ</t>
    </rPh>
    <rPh sb="35" eb="37">
      <t>ガッキュウ</t>
    </rPh>
    <rPh sb="38" eb="40">
      <t>クブン</t>
    </rPh>
    <rPh sb="43" eb="45">
      <t>フツウ</t>
    </rPh>
    <rPh sb="45" eb="47">
      <t>ガッキュウ</t>
    </rPh>
    <rPh sb="52" eb="54">
      <t>トクベツ</t>
    </rPh>
    <rPh sb="54" eb="56">
      <t>シエン</t>
    </rPh>
    <rPh sb="56" eb="58">
      <t>ガッキュウ</t>
    </rPh>
    <phoneticPr fontId="2"/>
  </si>
  <si>
    <t>単一障害学級</t>
    <rPh sb="0" eb="2">
      <t>タンイチ</t>
    </rPh>
    <rPh sb="2" eb="4">
      <t>ショウガイ</t>
    </rPh>
    <rPh sb="4" eb="6">
      <t>ガッキュウ</t>
    </rPh>
    <phoneticPr fontId="5"/>
  </si>
  <si>
    <t>重複障害学級</t>
    <rPh sb="0" eb="2">
      <t>ジュウフク</t>
    </rPh>
    <rPh sb="2" eb="4">
      <t>ショウガイ</t>
    </rPh>
    <rPh sb="4" eb="6">
      <t>ガッキュウ</t>
    </rPh>
    <phoneticPr fontId="5"/>
  </si>
  <si>
    <t>平成29年5月1日　児童数      学級の区分　１＝普通学級　２＝特別支援学級</t>
    <rPh sb="10" eb="12">
      <t>ジドウ</t>
    </rPh>
    <rPh sb="12" eb="13">
      <t>カズ</t>
    </rPh>
    <rPh sb="19" eb="21">
      <t>ガッキュウ</t>
    </rPh>
    <rPh sb="22" eb="24">
      <t>クブン</t>
    </rPh>
    <rPh sb="27" eb="29">
      <t>フツウ</t>
    </rPh>
    <rPh sb="29" eb="31">
      <t>ガッキュウ</t>
    </rPh>
    <rPh sb="34" eb="36">
      <t>トクベツ</t>
    </rPh>
    <rPh sb="36" eb="38">
      <t>シエン</t>
    </rPh>
    <rPh sb="38" eb="40">
      <t>ガッキュウ</t>
    </rPh>
    <phoneticPr fontId="2"/>
  </si>
  <si>
    <t>平成29年5月1日　生徒数  学級の区分　１＝普通学級　２＝特別支援学級</t>
    <rPh sb="0" eb="2">
      <t>ヘイセイ</t>
    </rPh>
    <rPh sb="4" eb="5">
      <t>ネン</t>
    </rPh>
    <rPh sb="6" eb="7">
      <t>ガツ</t>
    </rPh>
    <rPh sb="8" eb="9">
      <t>ニチ</t>
    </rPh>
    <rPh sb="10" eb="13">
      <t>セイトスウ</t>
    </rPh>
    <phoneticPr fontId="2"/>
  </si>
  <si>
    <t>平成30年5月1日　児童数     学級の区分　１＝普通学級　２＝特別支援学級</t>
    <rPh sb="10" eb="12">
      <t>ジドウ</t>
    </rPh>
    <rPh sb="12" eb="13">
      <t>カズ</t>
    </rPh>
    <rPh sb="18" eb="20">
      <t>ガッキュウ</t>
    </rPh>
    <rPh sb="21" eb="23">
      <t>クブン</t>
    </rPh>
    <rPh sb="26" eb="28">
      <t>フツウ</t>
    </rPh>
    <rPh sb="28" eb="30">
      <t>ガッキュウ</t>
    </rPh>
    <rPh sb="33" eb="35">
      <t>トクベツ</t>
    </rPh>
    <rPh sb="35" eb="37">
      <t>シエン</t>
    </rPh>
    <rPh sb="37" eb="39">
      <t>ガッキュウ</t>
    </rPh>
    <phoneticPr fontId="2"/>
  </si>
  <si>
    <t>令和元年5月1日　       学級の区分　１＝普通学級　２＝特別支援学級</t>
    <rPh sb="0" eb="2">
      <t>レイワ</t>
    </rPh>
    <rPh sb="2" eb="4">
      <t>ガンネン</t>
    </rPh>
    <rPh sb="16" eb="18">
      <t>ガッキュウ</t>
    </rPh>
    <rPh sb="19" eb="21">
      <t>クブン</t>
    </rPh>
    <rPh sb="24" eb="26">
      <t>フツウ</t>
    </rPh>
    <rPh sb="26" eb="28">
      <t>ガッキュウ</t>
    </rPh>
    <rPh sb="31" eb="33">
      <t>トクベツ</t>
    </rPh>
    <rPh sb="33" eb="35">
      <t>シエン</t>
    </rPh>
    <rPh sb="35" eb="37">
      <t>ガッキュウ</t>
    </rPh>
    <phoneticPr fontId="2"/>
  </si>
  <si>
    <t>令和元年5月1日　   学級の区分　１＝普通学級　２＝特別支援学級</t>
    <phoneticPr fontId="2"/>
  </si>
  <si>
    <t>生　　　徒　　　数　　　及　　　び　　　学　　　級　　　数</t>
    <rPh sb="0" eb="1">
      <t>セイ</t>
    </rPh>
    <rPh sb="4" eb="5">
      <t>ト</t>
    </rPh>
    <phoneticPr fontId="5"/>
  </si>
  <si>
    <t>令和2年5月1日　       学級の区分　１＝普通学級　２＝特別支援学級</t>
    <rPh sb="0" eb="2">
      <t>レイワ</t>
    </rPh>
    <rPh sb="3" eb="4">
      <t>ネン</t>
    </rPh>
    <rPh sb="16" eb="18">
      <t>ガッキュウ</t>
    </rPh>
    <rPh sb="19" eb="21">
      <t>クブン</t>
    </rPh>
    <rPh sb="24" eb="26">
      <t>フツウ</t>
    </rPh>
    <rPh sb="26" eb="28">
      <t>ガッキュウ</t>
    </rPh>
    <rPh sb="31" eb="33">
      <t>トクベツ</t>
    </rPh>
    <rPh sb="33" eb="35">
      <t>シエン</t>
    </rPh>
    <rPh sb="35" eb="37">
      <t>ガッキュウ</t>
    </rPh>
    <phoneticPr fontId="2"/>
  </si>
  <si>
    <t>令和2年5月1日　   学級の区分　１＝普通学級　２＝特別支援学級</t>
    <phoneticPr fontId="2"/>
  </si>
  <si>
    <t>令和3年5月1日　       学級の区分　１＝普通学級　２＝特別支援学級</t>
    <rPh sb="0" eb="2">
      <t>レイワ</t>
    </rPh>
    <rPh sb="3" eb="4">
      <t>ネン</t>
    </rPh>
    <rPh sb="16" eb="18">
      <t>ガッキュウ</t>
    </rPh>
    <rPh sb="19" eb="21">
      <t>クブン</t>
    </rPh>
    <rPh sb="24" eb="26">
      <t>フツウ</t>
    </rPh>
    <rPh sb="26" eb="28">
      <t>ガッキュウ</t>
    </rPh>
    <rPh sb="31" eb="33">
      <t>トクベツ</t>
    </rPh>
    <rPh sb="33" eb="35">
      <t>シエン</t>
    </rPh>
    <rPh sb="35" eb="37">
      <t>ガッキュウ</t>
    </rPh>
    <phoneticPr fontId="2"/>
  </si>
  <si>
    <t>令和3年5月1日　   学級の区分　１＝普通学級　２＝特別支援学級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</si>
</sst>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1"/>
      <color indexed="8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9"/>
      <name val="明朝"/>
      <family val="1"/>
      <charset val="128"/>
    </font>
    <font>
      <b/>
      <sz val="11"/>
      <name val="明朝"/>
      <family val="1"/>
      <charset val="128"/>
    </font>
    <font>
      <b/>
      <i/>
      <sz val="11"/>
      <name val="明朝"/>
      <family val="1"/>
      <charset val="128"/>
    </font>
    <font>
      <b/>
      <sz val="11"/>
      <color theme="0"/>
      <name val="明朝"/>
      <family val="1"/>
      <charset val="128"/>
    </font>
    <font>
      <b/>
      <sz val="11"/>
      <color indexed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" fontId="8" fillId="0" borderId="0"/>
    <xf numFmtId="0" fontId="1" fillId="0" borderId="0"/>
  </cellStyleXfs>
  <cellXfs count="890">
    <xf numFmtId="0" fontId="0" fillId="0" borderId="0" xfId="0"/>
    <xf numFmtId="177" fontId="1" fillId="0" borderId="0" xfId="1" applyNumberFormat="1" applyAlignment="1">
      <alignment vertical="center"/>
    </xf>
    <xf numFmtId="177" fontId="0" fillId="0" borderId="1" xfId="1" applyNumberFormat="1" applyFont="1" applyBorder="1" applyAlignment="1">
      <alignment horizontal="centerContinuous" vertical="center"/>
    </xf>
    <xf numFmtId="177" fontId="1" fillId="0" borderId="2" xfId="1" applyNumberFormat="1" applyFont="1" applyFill="1" applyBorder="1" applyAlignment="1">
      <alignment horizontal="centerContinuous" vertical="center"/>
    </xf>
    <xf numFmtId="177" fontId="1" fillId="0" borderId="3" xfId="1" applyNumberFormat="1" applyFont="1" applyFill="1" applyBorder="1" applyAlignment="1">
      <alignment horizontal="centerContinuous" vertical="center"/>
    </xf>
    <xf numFmtId="177" fontId="1" fillId="0" borderId="4" xfId="1" applyNumberFormat="1" applyFont="1" applyBorder="1" applyAlignment="1">
      <alignment horizontal="centerContinuous" vertical="center"/>
    </xf>
    <xf numFmtId="177" fontId="1" fillId="0" borderId="5" xfId="1" applyNumberFormat="1" applyFont="1" applyFill="1" applyBorder="1" applyAlignment="1">
      <alignment horizontal="centerContinuous" vertical="center"/>
    </xf>
    <xf numFmtId="177" fontId="1" fillId="0" borderId="6" xfId="1" applyNumberFormat="1" applyFont="1" applyFill="1" applyBorder="1" applyAlignment="1">
      <alignment horizontal="centerContinuous" vertical="center"/>
    </xf>
    <xf numFmtId="177" fontId="1" fillId="0" borderId="7" xfId="1" applyNumberFormat="1" applyFont="1" applyFill="1" applyBorder="1" applyAlignment="1">
      <alignment horizontal="centerContinuous" vertical="center"/>
    </xf>
    <xf numFmtId="177" fontId="1" fillId="0" borderId="8" xfId="1" applyNumberFormat="1" applyFont="1" applyFill="1" applyBorder="1" applyAlignment="1">
      <alignment horizontal="centerContinuous" vertical="center"/>
    </xf>
    <xf numFmtId="177" fontId="1" fillId="0" borderId="9" xfId="1" applyNumberFormat="1" applyFont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 justifyLastLine="1"/>
    </xf>
    <xf numFmtId="177" fontId="1" fillId="0" borderId="10" xfId="1" applyNumberFormat="1" applyFont="1" applyBorder="1" applyAlignment="1">
      <alignment horizontal="center" vertical="center"/>
    </xf>
    <xf numFmtId="177" fontId="3" fillId="0" borderId="11" xfId="1" applyNumberFormat="1" applyFont="1" applyBorder="1" applyAlignment="1" applyProtection="1">
      <alignment horizontal="center"/>
      <protection locked="0"/>
    </xf>
    <xf numFmtId="177" fontId="3" fillId="0" borderId="12" xfId="1" applyNumberFormat="1" applyFont="1" applyFill="1" applyBorder="1" applyAlignment="1">
      <alignment horizontal="center" vertical="top"/>
    </xf>
    <xf numFmtId="177" fontId="3" fillId="0" borderId="13" xfId="1" applyNumberFormat="1" applyFont="1" applyBorder="1" applyAlignment="1" applyProtection="1">
      <alignment horizontal="center"/>
      <protection locked="0"/>
    </xf>
    <xf numFmtId="177" fontId="3" fillId="0" borderId="14" xfId="1" applyNumberFormat="1" applyFont="1" applyFill="1" applyBorder="1" applyAlignment="1">
      <alignment horizontal="center" vertical="top"/>
    </xf>
    <xf numFmtId="177" fontId="3" fillId="0" borderId="15" xfId="1" applyNumberFormat="1" applyFont="1" applyFill="1" applyBorder="1" applyAlignment="1">
      <alignment horizontal="center"/>
    </xf>
    <xf numFmtId="177" fontId="3" fillId="0" borderId="16" xfId="1" applyNumberFormat="1" applyFont="1" applyFill="1" applyBorder="1" applyAlignment="1">
      <alignment horizontal="center"/>
    </xf>
    <xf numFmtId="177" fontId="1" fillId="0" borderId="17" xfId="1" applyNumberFormat="1" applyFont="1" applyFill="1" applyBorder="1" applyAlignment="1">
      <alignment horizontal="center" vertical="top"/>
    </xf>
    <xf numFmtId="177" fontId="3" fillId="0" borderId="18" xfId="1" applyNumberFormat="1" applyFont="1" applyFill="1" applyBorder="1" applyAlignment="1">
      <alignment horizontal="center" vertical="top"/>
    </xf>
    <xf numFmtId="177" fontId="3" fillId="0" borderId="19" xfId="1" applyNumberFormat="1" applyFont="1" applyBorder="1" applyAlignment="1" applyProtection="1">
      <alignment horizontal="center"/>
      <protection locked="0"/>
    </xf>
    <xf numFmtId="177" fontId="3" fillId="0" borderId="20" xfId="1" applyNumberFormat="1" applyFont="1" applyFill="1" applyBorder="1" applyAlignment="1">
      <alignment horizontal="center" vertical="top"/>
    </xf>
    <xf numFmtId="177" fontId="3" fillId="0" borderId="21" xfId="1" applyNumberFormat="1" applyFont="1" applyBorder="1" applyAlignment="1" applyProtection="1">
      <alignment horizontal="center"/>
      <protection locked="0"/>
    </xf>
    <xf numFmtId="177" fontId="3" fillId="0" borderId="17" xfId="1" applyNumberFormat="1" applyFont="1" applyFill="1" applyBorder="1" applyAlignment="1">
      <alignment horizontal="center" vertical="top"/>
    </xf>
    <xf numFmtId="177" fontId="3" fillId="0" borderId="21" xfId="1" applyNumberFormat="1" applyFont="1" applyFill="1" applyBorder="1" applyAlignment="1">
      <alignment horizontal="center"/>
    </xf>
    <xf numFmtId="177" fontId="3" fillId="0" borderId="17" xfId="1" applyNumberFormat="1" applyFont="1" applyFill="1" applyBorder="1" applyAlignment="1" applyProtection="1">
      <alignment horizontal="center" vertical="top"/>
      <protection locked="0"/>
    </xf>
    <xf numFmtId="177" fontId="3" fillId="0" borderId="6" xfId="1" applyNumberFormat="1" applyFont="1" applyFill="1" applyBorder="1" applyAlignment="1">
      <alignment horizontal="center" vertical="center"/>
    </xf>
    <xf numFmtId="177" fontId="3" fillId="0" borderId="22" xfId="1" applyNumberFormat="1" applyFont="1" applyFill="1" applyBorder="1" applyAlignment="1">
      <alignment horizontal="center" vertical="center"/>
    </xf>
    <xf numFmtId="177" fontId="1" fillId="0" borderId="19" xfId="1" applyNumberFormat="1" applyFont="1" applyBorder="1" applyAlignment="1" applyProtection="1">
      <alignment horizontal="center"/>
      <protection locked="0"/>
    </xf>
    <xf numFmtId="177" fontId="1" fillId="0" borderId="20" xfId="1" applyNumberFormat="1" applyFont="1" applyFill="1" applyBorder="1" applyAlignment="1">
      <alignment horizontal="center" vertical="top"/>
    </xf>
    <xf numFmtId="177" fontId="1" fillId="0" borderId="21" xfId="1" applyNumberFormat="1" applyFont="1" applyBorder="1" applyAlignment="1" applyProtection="1">
      <alignment horizontal="center"/>
      <protection locked="0"/>
    </xf>
    <xf numFmtId="177" fontId="1" fillId="0" borderId="21" xfId="1" applyNumberFormat="1" applyFont="1" applyFill="1" applyBorder="1" applyAlignment="1">
      <alignment horizontal="center"/>
    </xf>
    <xf numFmtId="177" fontId="1" fillId="0" borderId="23" xfId="1" applyNumberFormat="1" applyFont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177" fontId="1" fillId="0" borderId="22" xfId="1" applyNumberFormat="1" applyFont="1" applyFill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1" fillId="0" borderId="9" xfId="1" applyNumberFormat="1" applyBorder="1" applyAlignment="1" applyProtection="1">
      <alignment horizontal="center" vertical="center"/>
      <protection locked="0"/>
    </xf>
    <xf numFmtId="177" fontId="1" fillId="0" borderId="10" xfId="1" applyNumberFormat="1" applyFont="1" applyFill="1" applyBorder="1" applyAlignment="1" applyProtection="1">
      <alignment horizontal="center" vertical="center" justifyLastLine="1"/>
      <protection locked="0"/>
    </xf>
    <xf numFmtId="177" fontId="1" fillId="0" borderId="24" xfId="1" applyNumberFormat="1" applyFont="1" applyBorder="1" applyAlignment="1" applyProtection="1">
      <alignment horizontal="center" vertical="center"/>
      <protection locked="0"/>
    </xf>
    <xf numFmtId="177" fontId="1" fillId="0" borderId="10" xfId="1" applyNumberFormat="1" applyFont="1" applyBorder="1" applyAlignment="1" applyProtection="1">
      <alignment horizontal="center" vertical="center"/>
      <protection locked="0"/>
    </xf>
    <xf numFmtId="177" fontId="1" fillId="0" borderId="24" xfId="1" applyNumberFormat="1" applyFont="1" applyFill="1" applyBorder="1" applyAlignment="1" applyProtection="1">
      <alignment horizontal="center" vertical="center"/>
      <protection locked="0"/>
    </xf>
    <xf numFmtId="177" fontId="3" fillId="0" borderId="25" xfId="1" applyNumberFormat="1" applyFont="1" applyFill="1" applyBorder="1" applyAlignment="1">
      <alignment horizontal="center" vertical="top"/>
    </xf>
    <xf numFmtId="177" fontId="1" fillId="0" borderId="26" xfId="1" applyNumberFormat="1" applyBorder="1" applyAlignment="1">
      <alignment horizontal="center" vertical="center"/>
    </xf>
    <xf numFmtId="177" fontId="1" fillId="0" borderId="27" xfId="1" applyNumberFormat="1" applyFont="1" applyFill="1" applyBorder="1" applyAlignment="1">
      <alignment horizontal="distributed" vertical="center" justifyLastLine="1"/>
    </xf>
    <xf numFmtId="177" fontId="1" fillId="0" borderId="27" xfId="1" applyNumberFormat="1" applyFont="1" applyBorder="1" applyAlignment="1">
      <alignment horizontal="center" vertical="center"/>
    </xf>
    <xf numFmtId="177" fontId="1" fillId="0" borderId="28" xfId="1" applyNumberFormat="1" applyFont="1" applyFill="1" applyBorder="1" applyAlignment="1">
      <alignment horizontal="center"/>
    </xf>
    <xf numFmtId="177" fontId="1" fillId="0" borderId="29" xfId="1" applyNumberFormat="1" applyFont="1" applyFill="1" applyBorder="1" applyAlignment="1">
      <alignment horizontal="center" vertical="top"/>
    </xf>
    <xf numFmtId="177" fontId="1" fillId="0" borderId="30" xfId="1" applyNumberFormat="1" applyFont="1" applyFill="1" applyBorder="1" applyAlignment="1">
      <alignment horizontal="center"/>
    </xf>
    <xf numFmtId="177" fontId="1" fillId="0" borderId="31" xfId="1" applyNumberFormat="1" applyFont="1" applyFill="1" applyBorder="1" applyAlignment="1">
      <alignment horizontal="center" vertical="top"/>
    </xf>
    <xf numFmtId="177" fontId="1" fillId="0" borderId="32" xfId="1" applyNumberFormat="1" applyFont="1" applyFill="1" applyBorder="1" applyAlignment="1">
      <alignment horizontal="center"/>
    </xf>
    <xf numFmtId="177" fontId="1" fillId="0" borderId="33" xfId="1" applyNumberFormat="1" applyFont="1" applyFill="1" applyBorder="1" applyAlignment="1">
      <alignment horizontal="center"/>
    </xf>
    <xf numFmtId="177" fontId="1" fillId="0" borderId="34" xfId="1" applyNumberFormat="1" applyFont="1" applyFill="1" applyBorder="1" applyAlignment="1">
      <alignment horizontal="center"/>
    </xf>
    <xf numFmtId="177" fontId="1" fillId="0" borderId="33" xfId="1" applyNumberFormat="1" applyFont="1" applyFill="1" applyBorder="1" applyAlignment="1">
      <alignment horizontal="center" vertical="top"/>
    </xf>
    <xf numFmtId="177" fontId="1" fillId="0" borderId="30" xfId="1" applyNumberFormat="1" applyFill="1" applyBorder="1" applyAlignment="1">
      <alignment horizontal="center"/>
    </xf>
    <xf numFmtId="177" fontId="1" fillId="0" borderId="35" xfId="1" applyNumberFormat="1" applyFill="1" applyBorder="1" applyAlignment="1">
      <alignment horizontal="center" vertical="top"/>
    </xf>
    <xf numFmtId="177" fontId="1" fillId="0" borderId="9" xfId="1" applyNumberFormat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distributed" vertical="center" justifyLastLine="1"/>
    </xf>
    <xf numFmtId="177" fontId="1" fillId="0" borderId="19" xfId="1" applyNumberFormat="1" applyFill="1" applyBorder="1" applyAlignment="1">
      <alignment horizontal="center"/>
    </xf>
    <xf numFmtId="177" fontId="1" fillId="0" borderId="20" xfId="1" applyNumberFormat="1" applyFill="1" applyBorder="1" applyAlignment="1">
      <alignment horizontal="center" vertical="top"/>
    </xf>
    <xf numFmtId="177" fontId="1" fillId="0" borderId="6" xfId="1" applyNumberFormat="1" applyFill="1" applyBorder="1" applyAlignment="1">
      <alignment horizontal="center"/>
    </xf>
    <xf numFmtId="177" fontId="1" fillId="0" borderId="17" xfId="1" applyNumberFormat="1" applyFill="1" applyBorder="1" applyAlignment="1">
      <alignment horizontal="center" vertical="top"/>
    </xf>
    <xf numFmtId="177" fontId="1" fillId="0" borderId="7" xfId="1" applyNumberFormat="1" applyFill="1" applyBorder="1" applyAlignment="1">
      <alignment horizontal="center"/>
    </xf>
    <xf numFmtId="177" fontId="1" fillId="0" borderId="36" xfId="1" applyNumberFormat="1" applyFill="1" applyBorder="1" applyAlignment="1">
      <alignment horizontal="center"/>
    </xf>
    <xf numFmtId="177" fontId="1" fillId="0" borderId="22" xfId="1" applyNumberFormat="1" applyFill="1" applyBorder="1" applyAlignment="1">
      <alignment horizontal="center" vertical="top"/>
    </xf>
    <xf numFmtId="177" fontId="1" fillId="0" borderId="37" xfId="1" applyNumberFormat="1" applyBorder="1" applyAlignment="1">
      <alignment horizontal="center" vertical="center"/>
    </xf>
    <xf numFmtId="177" fontId="1" fillId="0" borderId="38" xfId="1" applyNumberFormat="1" applyFont="1" applyFill="1" applyBorder="1" applyAlignment="1">
      <alignment horizontal="distributed" vertical="center" justifyLastLine="1"/>
    </xf>
    <xf numFmtId="177" fontId="1" fillId="0" borderId="38" xfId="1" applyNumberFormat="1" applyBorder="1" applyAlignment="1">
      <alignment vertical="center"/>
    </xf>
    <xf numFmtId="177" fontId="1" fillId="0" borderId="39" xfId="1" applyNumberFormat="1" applyFill="1" applyBorder="1" applyAlignment="1">
      <alignment horizontal="center"/>
    </xf>
    <xf numFmtId="177" fontId="1" fillId="0" borderId="40" xfId="1" applyNumberFormat="1" applyFill="1" applyBorder="1" applyAlignment="1">
      <alignment horizontal="center" vertical="top"/>
    </xf>
    <xf numFmtId="177" fontId="1" fillId="0" borderId="41" xfId="1" applyNumberFormat="1" applyFill="1" applyBorder="1" applyAlignment="1">
      <alignment horizontal="center"/>
    </xf>
    <xf numFmtId="177" fontId="1" fillId="0" borderId="42" xfId="1" applyNumberFormat="1" applyFill="1" applyBorder="1" applyAlignment="1">
      <alignment horizontal="center"/>
    </xf>
    <xf numFmtId="177" fontId="1" fillId="0" borderId="43" xfId="1" applyNumberFormat="1" applyFill="1" applyBorder="1" applyAlignment="1">
      <alignment horizontal="center" vertical="top"/>
    </xf>
    <xf numFmtId="177" fontId="1" fillId="0" borderId="41" xfId="1" applyNumberFormat="1" applyFont="1" applyFill="1" applyBorder="1" applyAlignment="1">
      <alignment horizontal="center"/>
    </xf>
    <xf numFmtId="177" fontId="1" fillId="0" borderId="43" xfId="1" applyNumberFormat="1" applyFont="1" applyFill="1" applyBorder="1" applyAlignment="1">
      <alignment horizontal="center" vertical="top"/>
    </xf>
    <xf numFmtId="177" fontId="1" fillId="0" borderId="44" xfId="1" applyNumberFormat="1" applyFill="1" applyBorder="1" applyAlignment="1">
      <alignment horizontal="center" vertical="top"/>
    </xf>
    <xf numFmtId="177" fontId="1" fillId="0" borderId="0" xfId="1" applyNumberFormat="1" applyBorder="1" applyAlignment="1">
      <alignment vertical="center"/>
    </xf>
    <xf numFmtId="177" fontId="1" fillId="0" borderId="0" xfId="1" applyNumberForma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1" fillId="0" borderId="0" xfId="1" applyNumberFormat="1" applyFill="1" applyAlignment="1">
      <alignment vertical="center"/>
    </xf>
    <xf numFmtId="177" fontId="1" fillId="0" borderId="0" xfId="1" applyNumberFormat="1" applyFont="1" applyFill="1" applyAlignment="1">
      <alignment vertical="center"/>
    </xf>
    <xf numFmtId="177" fontId="0" fillId="0" borderId="1" xfId="1" applyNumberFormat="1" applyFont="1" applyFill="1" applyBorder="1" applyAlignment="1">
      <alignment horizontal="centerContinuous" vertical="center"/>
    </xf>
    <xf numFmtId="177" fontId="1" fillId="0" borderId="2" xfId="1" applyNumberFormat="1" applyFill="1" applyBorder="1" applyAlignment="1">
      <alignment horizontal="centerContinuous" vertical="center"/>
    </xf>
    <xf numFmtId="177" fontId="1" fillId="0" borderId="3" xfId="1" applyNumberFormat="1" applyFill="1" applyBorder="1" applyAlignment="1">
      <alignment horizontal="centerContinuous" vertical="center"/>
    </xf>
    <xf numFmtId="177" fontId="1" fillId="0" borderId="4" xfId="1" applyNumberFormat="1" applyFont="1" applyFill="1" applyBorder="1" applyAlignment="1">
      <alignment horizontal="centerContinuous" vertical="center"/>
    </xf>
    <xf numFmtId="177" fontId="1" fillId="0" borderId="5" xfId="1" applyNumberFormat="1" applyFill="1" applyBorder="1" applyAlignment="1">
      <alignment horizontal="centerContinuous" vertical="center"/>
    </xf>
    <xf numFmtId="177" fontId="1" fillId="0" borderId="7" xfId="1" applyNumberFormat="1" applyFill="1" applyBorder="1" applyAlignment="1">
      <alignment horizontal="centerContinuous" vertical="center"/>
    </xf>
    <xf numFmtId="177" fontId="1" fillId="0" borderId="8" xfId="1" applyNumberFormat="1" applyFill="1" applyBorder="1" applyAlignment="1">
      <alignment horizontal="centerContinuous" vertical="center"/>
    </xf>
    <xf numFmtId="177" fontId="1" fillId="0" borderId="10" xfId="1" applyNumberFormat="1" applyFont="1" applyFill="1" applyBorder="1" applyAlignment="1" applyProtection="1">
      <alignment horizontal="center" vertical="center"/>
      <protection locked="0"/>
    </xf>
    <xf numFmtId="177" fontId="1" fillId="0" borderId="19" xfId="1" applyNumberFormat="1" applyFont="1" applyBorder="1" applyAlignment="1" applyProtection="1">
      <alignment horizontal="center" shrinkToFit="1"/>
      <protection locked="0"/>
    </xf>
    <xf numFmtId="177" fontId="1" fillId="0" borderId="45" xfId="1" applyNumberFormat="1" applyFont="1" applyFill="1" applyBorder="1" applyAlignment="1">
      <alignment horizontal="center" vertical="top"/>
    </xf>
    <xf numFmtId="177" fontId="1" fillId="0" borderId="13" xfId="1" applyNumberFormat="1" applyFont="1" applyBorder="1" applyAlignment="1" applyProtection="1">
      <alignment horizontal="center" shrinkToFit="1"/>
      <protection locked="0"/>
    </xf>
    <xf numFmtId="177" fontId="1" fillId="0" borderId="46" xfId="1" applyNumberFormat="1" applyFont="1" applyFill="1" applyBorder="1" applyAlignment="1">
      <alignment horizontal="center" vertical="top"/>
    </xf>
    <xf numFmtId="177" fontId="1" fillId="0" borderId="47" xfId="1" applyNumberFormat="1" applyFont="1" applyBorder="1" applyAlignment="1" applyProtection="1">
      <alignment horizontal="center" shrinkToFit="1"/>
      <protection locked="0"/>
    </xf>
    <xf numFmtId="177" fontId="1" fillId="0" borderId="6" xfId="1" applyNumberFormat="1" applyFont="1" applyFill="1" applyBorder="1" applyAlignment="1">
      <alignment horizontal="center"/>
    </xf>
    <xf numFmtId="177" fontId="1" fillId="0" borderId="21" xfId="1" applyNumberFormat="1" applyFont="1" applyBorder="1" applyAlignment="1" applyProtection="1">
      <alignment horizontal="center" shrinkToFit="1"/>
      <protection locked="0"/>
    </xf>
    <xf numFmtId="177" fontId="1" fillId="0" borderId="9" xfId="1" applyNumberFormat="1" applyFill="1" applyBorder="1" applyAlignment="1" applyProtection="1">
      <alignment horizontal="center" vertical="center"/>
      <protection locked="0"/>
    </xf>
    <xf numFmtId="177" fontId="0" fillId="0" borderId="21" xfId="1" applyNumberFormat="1" applyFont="1" applyBorder="1" applyAlignment="1" applyProtection="1">
      <alignment horizontal="center" shrinkToFit="1"/>
      <protection locked="0"/>
    </xf>
    <xf numFmtId="177" fontId="1" fillId="0" borderId="48" xfId="1" applyNumberFormat="1" applyFont="1" applyFill="1" applyBorder="1" applyAlignment="1">
      <alignment horizontal="center" vertical="top"/>
    </xf>
    <xf numFmtId="177" fontId="1" fillId="0" borderId="49" xfId="1" applyNumberFormat="1" applyFont="1" applyFill="1" applyBorder="1" applyAlignment="1">
      <alignment horizontal="center" vertical="top"/>
    </xf>
    <xf numFmtId="177" fontId="1" fillId="0" borderId="10" xfId="1" applyNumberFormat="1" applyFont="1" applyFill="1" applyBorder="1" applyAlignment="1" applyProtection="1">
      <alignment horizontal="distributed" vertical="center" justifyLastLine="1"/>
      <protection locked="0"/>
    </xf>
    <xf numFmtId="177" fontId="1" fillId="0" borderId="19" xfId="1" applyNumberFormat="1" applyFont="1" applyFill="1" applyBorder="1" applyAlignment="1" applyProtection="1">
      <alignment horizontal="center"/>
      <protection locked="0"/>
    </xf>
    <xf numFmtId="177" fontId="1" fillId="0" borderId="21" xfId="1" applyNumberFormat="1" applyFont="1" applyFill="1" applyBorder="1" applyAlignment="1" applyProtection="1">
      <alignment horizontal="center"/>
      <protection locked="0"/>
    </xf>
    <xf numFmtId="177" fontId="1" fillId="0" borderId="22" xfId="1" applyNumberFormat="1" applyFont="1" applyFill="1" applyBorder="1" applyAlignment="1">
      <alignment horizontal="center" vertical="top"/>
    </xf>
    <xf numFmtId="177" fontId="1" fillId="0" borderId="20" xfId="1" applyNumberFormat="1" applyFont="1" applyFill="1" applyBorder="1" applyAlignment="1">
      <alignment horizontal="center"/>
    </xf>
    <xf numFmtId="177" fontId="1" fillId="0" borderId="50" xfId="1" applyNumberFormat="1" applyFont="1" applyFill="1" applyBorder="1" applyAlignment="1">
      <alignment horizontal="center" vertical="top"/>
    </xf>
    <xf numFmtId="177" fontId="1" fillId="0" borderId="10" xfId="1" applyNumberFormat="1" applyFont="1" applyFill="1" applyBorder="1" applyAlignment="1" applyProtection="1">
      <alignment vertical="center"/>
      <protection locked="0"/>
    </xf>
    <xf numFmtId="177" fontId="1" fillId="0" borderId="23" xfId="1" applyNumberFormat="1" applyFill="1" applyBorder="1" applyAlignment="1" applyProtection="1">
      <alignment vertical="center"/>
      <protection locked="0"/>
    </xf>
    <xf numFmtId="177" fontId="1" fillId="0" borderId="15" xfId="1" applyNumberFormat="1" applyFont="1" applyFill="1" applyBorder="1" applyAlignment="1">
      <alignment horizontal="center"/>
    </xf>
    <xf numFmtId="177" fontId="1" fillId="0" borderId="16" xfId="1" applyNumberFormat="1" applyFont="1" applyFill="1" applyBorder="1" applyAlignment="1">
      <alignment horizontal="center"/>
    </xf>
    <xf numFmtId="177" fontId="1" fillId="0" borderId="51" xfId="1" applyNumberFormat="1" applyFont="1" applyFill="1" applyBorder="1" applyAlignment="1">
      <alignment horizontal="center" vertical="top"/>
    </xf>
    <xf numFmtId="177" fontId="1" fillId="0" borderId="26" xfId="1" applyNumberFormat="1" applyFill="1" applyBorder="1" applyAlignment="1">
      <alignment horizontal="center" vertical="center"/>
    </xf>
    <xf numFmtId="177" fontId="1" fillId="0" borderId="27" xfId="1" applyNumberFormat="1" applyFont="1" applyFill="1" applyBorder="1" applyAlignment="1">
      <alignment horizontal="center" vertical="center"/>
    </xf>
    <xf numFmtId="177" fontId="1" fillId="0" borderId="34" xfId="1" applyNumberFormat="1" applyFill="1" applyBorder="1" applyAlignment="1">
      <alignment horizontal="center"/>
    </xf>
    <xf numFmtId="177" fontId="1" fillId="0" borderId="33" xfId="1" applyNumberFormat="1" applyFill="1" applyBorder="1" applyAlignment="1">
      <alignment horizontal="center" vertical="top"/>
    </xf>
    <xf numFmtId="177" fontId="1" fillId="0" borderId="9" xfId="1" applyNumberForma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/>
    </xf>
    <xf numFmtId="177" fontId="1" fillId="0" borderId="21" xfId="1" applyNumberFormat="1" applyFill="1" applyBorder="1" applyAlignment="1">
      <alignment horizontal="center"/>
    </xf>
    <xf numFmtId="177" fontId="1" fillId="0" borderId="37" xfId="1" applyNumberFormat="1" applyFill="1" applyBorder="1" applyAlignment="1">
      <alignment horizontal="center" vertical="center"/>
    </xf>
    <xf numFmtId="177" fontId="1" fillId="0" borderId="38" xfId="1" applyNumberFormat="1" applyFill="1" applyBorder="1" applyAlignment="1">
      <alignment vertical="center"/>
    </xf>
    <xf numFmtId="177" fontId="1" fillId="0" borderId="0" xfId="1" applyNumberForma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horizontal="distributed" vertical="center" justifyLastLine="1"/>
    </xf>
    <xf numFmtId="177" fontId="1" fillId="0" borderId="0" xfId="1" applyNumberFormat="1" applyFill="1" applyBorder="1" applyAlignment="1">
      <alignment horizontal="center"/>
    </xf>
    <xf numFmtId="177" fontId="1" fillId="0" borderId="0" xfId="1" applyNumberFormat="1" applyFill="1" applyBorder="1" applyAlignment="1">
      <alignment horizontal="center" vertical="top"/>
    </xf>
    <xf numFmtId="177" fontId="6" fillId="0" borderId="48" xfId="1" applyNumberFormat="1" applyFont="1" applyFill="1" applyBorder="1" applyAlignment="1">
      <alignment vertical="center"/>
    </xf>
    <xf numFmtId="177" fontId="6" fillId="0" borderId="52" xfId="1" applyNumberFormat="1" applyFont="1" applyFill="1" applyBorder="1" applyAlignment="1">
      <alignment vertical="center"/>
    </xf>
    <xf numFmtId="177" fontId="6" fillId="0" borderId="49" xfId="1" applyNumberFormat="1" applyFont="1" applyFill="1" applyBorder="1" applyAlignment="1">
      <alignment horizontal="center" vertical="center"/>
    </xf>
    <xf numFmtId="177" fontId="6" fillId="0" borderId="53" xfId="1" applyNumberFormat="1" applyFont="1" applyFill="1" applyBorder="1" applyAlignment="1">
      <alignment horizontal="center" vertical="center"/>
    </xf>
    <xf numFmtId="177" fontId="6" fillId="0" borderId="54" xfId="1" applyNumberFormat="1" applyFont="1" applyFill="1" applyBorder="1" applyAlignment="1">
      <alignment horizontal="center" vertical="center"/>
    </xf>
    <xf numFmtId="177" fontId="6" fillId="0" borderId="55" xfId="1" applyNumberFormat="1" applyFont="1" applyFill="1" applyBorder="1" applyAlignment="1">
      <alignment horizontal="center" vertical="center"/>
    </xf>
    <xf numFmtId="177" fontId="6" fillId="0" borderId="43" xfId="1" applyNumberFormat="1" applyFont="1" applyFill="1" applyBorder="1" applyAlignment="1">
      <alignment horizontal="center" vertical="center"/>
    </xf>
    <xf numFmtId="177" fontId="6" fillId="0" borderId="44" xfId="1" applyNumberFormat="1" applyFont="1" applyFill="1" applyBorder="1" applyAlignment="1">
      <alignment horizontal="center" vertical="center"/>
    </xf>
    <xf numFmtId="177" fontId="1" fillId="0" borderId="32" xfId="1" applyNumberFormat="1" applyFont="1" applyFill="1" applyBorder="1" applyAlignment="1">
      <alignment horizontal="center" vertical="top"/>
    </xf>
    <xf numFmtId="177" fontId="1" fillId="0" borderId="56" xfId="1" applyNumberFormat="1" applyFont="1" applyFill="1" applyBorder="1" applyAlignment="1">
      <alignment horizontal="center" vertical="top"/>
    </xf>
    <xf numFmtId="177" fontId="1" fillId="0" borderId="7" xfId="1" applyNumberFormat="1" applyFill="1" applyBorder="1" applyAlignment="1">
      <alignment horizontal="center" vertical="top"/>
    </xf>
    <xf numFmtId="177" fontId="1" fillId="0" borderId="5" xfId="1" applyNumberFormat="1" applyFill="1" applyBorder="1" applyAlignment="1">
      <alignment horizontal="center" vertical="top"/>
    </xf>
    <xf numFmtId="177" fontId="1" fillId="0" borderId="57" xfId="1" applyNumberFormat="1" applyFill="1" applyBorder="1" applyAlignment="1">
      <alignment horizontal="center" vertical="top"/>
    </xf>
    <xf numFmtId="177" fontId="1" fillId="0" borderId="1" xfId="1" applyNumberFormat="1" applyFont="1" applyBorder="1" applyAlignment="1">
      <alignment horizontal="centerContinuous" vertical="center"/>
    </xf>
    <xf numFmtId="177" fontId="3" fillId="0" borderId="50" xfId="1" applyNumberFormat="1" applyFont="1" applyFill="1" applyBorder="1" applyAlignment="1">
      <alignment horizontal="center" vertical="top"/>
    </xf>
    <xf numFmtId="177" fontId="1" fillId="0" borderId="1" xfId="1" applyNumberFormat="1" applyFont="1" applyFill="1" applyBorder="1" applyAlignment="1">
      <alignment horizontal="centerContinuous" vertical="center"/>
    </xf>
    <xf numFmtId="177" fontId="1" fillId="0" borderId="58" xfId="1" applyNumberFormat="1" applyFont="1" applyFill="1" applyBorder="1" applyAlignment="1">
      <alignment horizontal="center"/>
    </xf>
    <xf numFmtId="177" fontId="1" fillId="0" borderId="59" xfId="1" applyNumberFormat="1" applyFont="1" applyFill="1" applyBorder="1" applyAlignment="1">
      <alignment horizontal="center"/>
    </xf>
    <xf numFmtId="38" fontId="1" fillId="0" borderId="0" xfId="1" applyAlignment="1">
      <alignment vertical="center"/>
    </xf>
    <xf numFmtId="38" fontId="0" fillId="0" borderId="1" xfId="1" applyFont="1" applyBorder="1" applyAlignment="1">
      <alignment horizontal="centerContinuous" vertical="center"/>
    </xf>
    <xf numFmtId="38" fontId="1" fillId="0" borderId="2" xfId="1" applyFont="1" applyFill="1" applyBorder="1" applyAlignment="1">
      <alignment horizontal="centerContinuous" vertical="center"/>
    </xf>
    <xf numFmtId="38" fontId="1" fillId="0" borderId="3" xfId="1" applyFont="1" applyFill="1" applyBorder="1" applyAlignment="1">
      <alignment horizontal="centerContinuous" vertical="center"/>
    </xf>
    <xf numFmtId="38" fontId="1" fillId="0" borderId="24" xfId="1" applyFont="1" applyBorder="1" applyAlignment="1">
      <alignment horizontal="center" vertical="center"/>
    </xf>
    <xf numFmtId="38" fontId="1" fillId="0" borderId="4" xfId="1" applyFont="1" applyBorder="1" applyAlignment="1">
      <alignment horizontal="centerContinuous" vertical="center"/>
    </xf>
    <xf numFmtId="38" fontId="1" fillId="0" borderId="5" xfId="1" applyFont="1" applyFill="1" applyBorder="1" applyAlignment="1">
      <alignment horizontal="centerContinuous" vertical="center"/>
    </xf>
    <xf numFmtId="38" fontId="1" fillId="0" borderId="6" xfId="1" applyFont="1" applyFill="1" applyBorder="1" applyAlignment="1">
      <alignment horizontal="centerContinuous" vertical="center"/>
    </xf>
    <xf numFmtId="38" fontId="1" fillId="0" borderId="7" xfId="1" applyFont="1" applyFill="1" applyBorder="1" applyAlignment="1">
      <alignment horizontal="centerContinuous" vertical="center"/>
    </xf>
    <xf numFmtId="38" fontId="1" fillId="0" borderId="8" xfId="1" applyFont="1" applyFill="1" applyBorder="1" applyAlignment="1">
      <alignment horizontal="centerContinuous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 justifyLastLine="1"/>
    </xf>
    <xf numFmtId="38" fontId="1" fillId="0" borderId="10" xfId="1" applyFont="1" applyBorder="1" applyAlignment="1">
      <alignment horizontal="center" vertical="center"/>
    </xf>
    <xf numFmtId="38" fontId="3" fillId="0" borderId="11" xfId="1" applyFont="1" applyBorder="1" applyAlignment="1" applyProtection="1">
      <alignment horizontal="center"/>
      <protection locked="0"/>
    </xf>
    <xf numFmtId="0" fontId="3" fillId="0" borderId="12" xfId="1" applyNumberFormat="1" applyFont="1" applyFill="1" applyBorder="1" applyAlignment="1">
      <alignment horizontal="center" vertical="top"/>
    </xf>
    <xf numFmtId="38" fontId="3" fillId="0" borderId="13" xfId="1" applyFont="1" applyBorder="1" applyAlignment="1" applyProtection="1">
      <alignment horizontal="center"/>
      <protection locked="0"/>
    </xf>
    <xf numFmtId="0" fontId="3" fillId="0" borderId="14" xfId="1" applyNumberFormat="1" applyFont="1" applyFill="1" applyBorder="1" applyAlignment="1">
      <alignment horizontal="center" vertical="top"/>
    </xf>
    <xf numFmtId="38" fontId="3" fillId="0" borderId="15" xfId="1" applyNumberFormat="1" applyFont="1" applyFill="1" applyBorder="1" applyAlignment="1">
      <alignment horizontal="center"/>
    </xf>
    <xf numFmtId="0" fontId="3" fillId="0" borderId="16" xfId="1" applyNumberFormat="1" applyFont="1" applyFill="1" applyBorder="1" applyAlignment="1">
      <alignment horizontal="center"/>
    </xf>
    <xf numFmtId="0" fontId="1" fillId="0" borderId="17" xfId="1" applyNumberFormat="1" applyFont="1" applyFill="1" applyBorder="1" applyAlignment="1">
      <alignment horizontal="center" vertical="top"/>
    </xf>
    <xf numFmtId="0" fontId="3" fillId="0" borderId="18" xfId="1" applyNumberFormat="1" applyFont="1" applyFill="1" applyBorder="1" applyAlignment="1">
      <alignment horizontal="center" vertical="top"/>
    </xf>
    <xf numFmtId="38" fontId="3" fillId="0" borderId="19" xfId="1" applyFont="1" applyBorder="1" applyAlignment="1" applyProtection="1">
      <alignment horizontal="center"/>
      <protection locked="0"/>
    </xf>
    <xf numFmtId="0" fontId="3" fillId="0" borderId="20" xfId="1" applyNumberFormat="1" applyFont="1" applyFill="1" applyBorder="1" applyAlignment="1">
      <alignment horizontal="center" vertical="top"/>
    </xf>
    <xf numFmtId="38" fontId="3" fillId="0" borderId="21" xfId="1" applyFont="1" applyBorder="1" applyAlignment="1" applyProtection="1">
      <alignment horizontal="center"/>
      <protection locked="0"/>
    </xf>
    <xf numFmtId="0" fontId="3" fillId="0" borderId="17" xfId="1" applyNumberFormat="1" applyFont="1" applyFill="1" applyBorder="1" applyAlignment="1">
      <alignment horizontal="center" vertical="top"/>
    </xf>
    <xf numFmtId="0" fontId="3" fillId="0" borderId="21" xfId="1" applyNumberFormat="1" applyFont="1" applyFill="1" applyBorder="1" applyAlignment="1">
      <alignment horizontal="center"/>
    </xf>
    <xf numFmtId="38" fontId="3" fillId="0" borderId="21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 applyProtection="1">
      <alignment horizontal="center" vertical="top"/>
      <protection locked="0"/>
    </xf>
    <xf numFmtId="38" fontId="3" fillId="0" borderId="6" xfId="1" applyNumberFormat="1" applyFont="1" applyFill="1" applyBorder="1" applyAlignment="1">
      <alignment horizontal="center" vertical="center"/>
    </xf>
    <xf numFmtId="0" fontId="3" fillId="0" borderId="22" xfId="1" applyNumberFormat="1" applyFont="1" applyFill="1" applyBorder="1" applyAlignment="1">
      <alignment horizontal="center" vertical="center"/>
    </xf>
    <xf numFmtId="38" fontId="1" fillId="0" borderId="19" xfId="1" applyFont="1" applyBorder="1" applyAlignment="1" applyProtection="1">
      <alignment horizontal="center"/>
      <protection locked="0"/>
    </xf>
    <xf numFmtId="0" fontId="1" fillId="0" borderId="20" xfId="1" applyNumberFormat="1" applyFont="1" applyFill="1" applyBorder="1" applyAlignment="1">
      <alignment horizontal="center" vertical="top"/>
    </xf>
    <xf numFmtId="38" fontId="1" fillId="0" borderId="21" xfId="1" applyFont="1" applyBorder="1" applyAlignment="1" applyProtection="1">
      <alignment horizontal="center"/>
      <protection locked="0"/>
    </xf>
    <xf numFmtId="0" fontId="1" fillId="0" borderId="21" xfId="1" applyNumberFormat="1" applyFont="1" applyFill="1" applyBorder="1" applyAlignment="1">
      <alignment horizontal="center"/>
    </xf>
    <xf numFmtId="38" fontId="1" fillId="0" borderId="21" xfId="1" applyNumberFormat="1" applyFont="1" applyFill="1" applyBorder="1" applyAlignment="1">
      <alignment horizontal="center"/>
    </xf>
    <xf numFmtId="38" fontId="1" fillId="0" borderId="23" xfId="1" applyFont="1" applyBorder="1" applyAlignment="1">
      <alignment horizontal="center" vertical="center"/>
    </xf>
    <xf numFmtId="38" fontId="1" fillId="0" borderId="6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>
      <alignment horizontal="center" vertical="center"/>
    </xf>
    <xf numFmtId="38" fontId="1" fillId="0" borderId="9" xfId="1" applyBorder="1" applyAlignment="1" applyProtection="1">
      <alignment horizontal="center" vertical="center"/>
      <protection locked="0"/>
    </xf>
    <xf numFmtId="38" fontId="1" fillId="0" borderId="10" xfId="1" applyFont="1" applyFill="1" applyBorder="1" applyAlignment="1" applyProtection="1">
      <alignment horizontal="center" vertical="center" justifyLastLine="1"/>
      <protection locked="0"/>
    </xf>
    <xf numFmtId="38" fontId="1" fillId="0" borderId="24" xfId="1" applyFont="1" applyBorder="1" applyAlignment="1" applyProtection="1">
      <alignment horizontal="center" vertical="center"/>
      <protection locked="0"/>
    </xf>
    <xf numFmtId="38" fontId="1" fillId="0" borderId="10" xfId="1" applyFont="1" applyBorder="1" applyAlignment="1" applyProtection="1">
      <alignment horizontal="center" vertical="center"/>
      <protection locked="0"/>
    </xf>
    <xf numFmtId="38" fontId="1" fillId="0" borderId="24" xfId="1" applyFont="1" applyFill="1" applyBorder="1" applyAlignment="1" applyProtection="1">
      <alignment horizontal="center" vertical="center"/>
      <protection locked="0"/>
    </xf>
    <xf numFmtId="0" fontId="3" fillId="0" borderId="25" xfId="1" applyNumberFormat="1" applyFont="1" applyFill="1" applyBorder="1" applyAlignment="1">
      <alignment horizontal="center" vertical="top"/>
    </xf>
    <xf numFmtId="38" fontId="1" fillId="0" borderId="26" xfId="1" applyBorder="1" applyAlignment="1">
      <alignment horizontal="center" vertical="center"/>
    </xf>
    <xf numFmtId="38" fontId="1" fillId="0" borderId="27" xfId="1" applyFont="1" applyFill="1" applyBorder="1" applyAlignment="1">
      <alignment horizontal="distributed" vertical="center" justifyLastLine="1"/>
    </xf>
    <xf numFmtId="38" fontId="1" fillId="0" borderId="27" xfId="1" applyFont="1" applyBorder="1" applyAlignment="1">
      <alignment horizontal="center" vertical="center"/>
    </xf>
    <xf numFmtId="38" fontId="1" fillId="0" borderId="9" xfId="1" applyBorder="1" applyAlignment="1">
      <alignment horizontal="center" vertical="center"/>
    </xf>
    <xf numFmtId="38" fontId="1" fillId="0" borderId="10" xfId="1" applyFont="1" applyFill="1" applyBorder="1" applyAlignment="1">
      <alignment horizontal="distributed" vertical="center" justifyLastLine="1"/>
    </xf>
    <xf numFmtId="38" fontId="1" fillId="0" borderId="37" xfId="1" applyBorder="1" applyAlignment="1">
      <alignment horizontal="center" vertical="center"/>
    </xf>
    <xf numFmtId="38" fontId="1" fillId="0" borderId="38" xfId="1" applyFont="1" applyFill="1" applyBorder="1" applyAlignment="1">
      <alignment horizontal="distributed" vertical="center" justifyLastLine="1"/>
    </xf>
    <xf numFmtId="38" fontId="1" fillId="0" borderId="38" xfId="1" applyBorder="1" applyAlignment="1">
      <alignment vertical="center"/>
    </xf>
    <xf numFmtId="38" fontId="1" fillId="0" borderId="0" xfId="1" applyBorder="1" applyAlignment="1">
      <alignment vertical="center"/>
    </xf>
    <xf numFmtId="38" fontId="1" fillId="0" borderId="0" xfId="1" applyFill="1" applyBorder="1" applyAlignment="1">
      <alignment vertical="center"/>
    </xf>
    <xf numFmtId="38" fontId="1" fillId="0" borderId="0" xfId="1" applyFill="1" applyAlignment="1">
      <alignment vertical="center"/>
    </xf>
    <xf numFmtId="38" fontId="0" fillId="0" borderId="1" xfId="1" applyFont="1" applyFill="1" applyBorder="1" applyAlignment="1">
      <alignment horizontal="centerContinuous" vertical="center"/>
    </xf>
    <xf numFmtId="38" fontId="1" fillId="0" borderId="2" xfId="1" applyFill="1" applyBorder="1" applyAlignment="1">
      <alignment horizontal="centerContinuous" vertical="center"/>
    </xf>
    <xf numFmtId="38" fontId="1" fillId="0" borderId="3" xfId="1" applyFill="1" applyBorder="1" applyAlignment="1">
      <alignment horizontal="centerContinuous" vertical="center"/>
    </xf>
    <xf numFmtId="38" fontId="1" fillId="0" borderId="4" xfId="1" applyFont="1" applyFill="1" applyBorder="1" applyAlignment="1">
      <alignment horizontal="centerContinuous" vertical="center"/>
    </xf>
    <xf numFmtId="38" fontId="1" fillId="0" borderId="5" xfId="1" applyFill="1" applyBorder="1" applyAlignment="1">
      <alignment horizontal="centerContinuous" vertical="center"/>
    </xf>
    <xf numFmtId="38" fontId="1" fillId="0" borderId="7" xfId="1" applyFill="1" applyBorder="1" applyAlignment="1">
      <alignment horizontal="centerContinuous" vertical="center"/>
    </xf>
    <xf numFmtId="38" fontId="1" fillId="0" borderId="8" xfId="1" applyFill="1" applyBorder="1" applyAlignment="1">
      <alignment horizontal="centerContinuous" vertical="center"/>
    </xf>
    <xf numFmtId="38" fontId="1" fillId="0" borderId="10" xfId="1" applyFont="1" applyFill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 shrinkToFit="1"/>
      <protection locked="0"/>
    </xf>
    <xf numFmtId="38" fontId="1" fillId="0" borderId="45" xfId="1" applyFont="1" applyFill="1" applyBorder="1" applyAlignment="1">
      <alignment horizontal="center" vertical="top"/>
    </xf>
    <xf numFmtId="38" fontId="1" fillId="0" borderId="13" xfId="1" applyFont="1" applyBorder="1" applyAlignment="1" applyProtection="1">
      <alignment horizontal="center" shrinkToFit="1"/>
      <protection locked="0"/>
    </xf>
    <xf numFmtId="38" fontId="1" fillId="0" borderId="46" xfId="1" applyFont="1" applyFill="1" applyBorder="1" applyAlignment="1">
      <alignment horizontal="center" vertical="top"/>
    </xf>
    <xf numFmtId="38" fontId="1" fillId="0" borderId="47" xfId="1" applyFont="1" applyBorder="1" applyAlignment="1" applyProtection="1">
      <alignment horizontal="center" shrinkToFit="1"/>
      <protection locked="0"/>
    </xf>
    <xf numFmtId="38" fontId="1" fillId="0" borderId="6" xfId="1" applyFont="1" applyFill="1" applyBorder="1" applyAlignment="1">
      <alignment horizontal="center"/>
    </xf>
    <xf numFmtId="38" fontId="1" fillId="0" borderId="21" xfId="1" applyFont="1" applyFill="1" applyBorder="1" applyAlignment="1">
      <alignment horizontal="center"/>
    </xf>
    <xf numFmtId="38" fontId="1" fillId="0" borderId="17" xfId="1" applyFont="1" applyFill="1" applyBorder="1" applyAlignment="1">
      <alignment horizontal="center" vertical="top"/>
    </xf>
    <xf numFmtId="38" fontId="1" fillId="0" borderId="9" xfId="1" applyFill="1" applyBorder="1" applyAlignment="1">
      <alignment horizontal="center" vertical="center"/>
    </xf>
    <xf numFmtId="38" fontId="1" fillId="0" borderId="21" xfId="1" applyFont="1" applyBorder="1" applyAlignment="1" applyProtection="1">
      <alignment horizontal="center" shrinkToFit="1"/>
      <protection locked="0"/>
    </xf>
    <xf numFmtId="38" fontId="1" fillId="0" borderId="9" xfId="1" applyFill="1" applyBorder="1" applyAlignment="1" applyProtection="1">
      <alignment horizontal="center" vertical="center"/>
      <protection locked="0"/>
    </xf>
    <xf numFmtId="38" fontId="1" fillId="0" borderId="6" xfId="1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horizontal="center" vertical="center"/>
    </xf>
    <xf numFmtId="38" fontId="0" fillId="0" borderId="21" xfId="1" applyFont="1" applyBorder="1" applyAlignment="1" applyProtection="1">
      <alignment horizontal="center" shrinkToFit="1"/>
      <protection locked="0"/>
    </xf>
    <xf numFmtId="38" fontId="1" fillId="0" borderId="48" xfId="1" applyFont="1" applyFill="1" applyBorder="1" applyAlignment="1">
      <alignment horizontal="center" vertical="top"/>
    </xf>
    <xf numFmtId="38" fontId="1" fillId="0" borderId="49" xfId="1" applyFont="1" applyFill="1" applyBorder="1" applyAlignment="1">
      <alignment horizontal="center" vertical="top"/>
    </xf>
    <xf numFmtId="38" fontId="1" fillId="0" borderId="26" xfId="1" applyFill="1" applyBorder="1" applyAlignment="1">
      <alignment horizontal="center" vertical="center"/>
    </xf>
    <xf numFmtId="38" fontId="1" fillId="0" borderId="27" xfId="1" applyFont="1" applyFill="1" applyBorder="1" applyAlignment="1">
      <alignment horizontal="center" vertical="center"/>
    </xf>
    <xf numFmtId="0" fontId="1" fillId="0" borderId="31" xfId="1" applyNumberFormat="1" applyFont="1" applyFill="1" applyBorder="1" applyAlignment="1">
      <alignment horizontal="center" vertical="top"/>
    </xf>
    <xf numFmtId="0" fontId="1" fillId="0" borderId="33" xfId="1" applyNumberFormat="1" applyFont="1" applyFill="1" applyBorder="1" applyAlignment="1">
      <alignment horizontal="center"/>
    </xf>
    <xf numFmtId="0" fontId="1" fillId="0" borderId="34" xfId="1" applyNumberFormat="1" applyFill="1" applyBorder="1" applyAlignment="1">
      <alignment horizontal="center"/>
    </xf>
    <xf numFmtId="0" fontId="1" fillId="0" borderId="33" xfId="1" applyNumberFormat="1" applyFill="1" applyBorder="1" applyAlignment="1">
      <alignment horizontal="center" vertical="top"/>
    </xf>
    <xf numFmtId="0" fontId="1" fillId="0" borderId="30" xfId="1" applyNumberFormat="1" applyFill="1" applyBorder="1" applyAlignment="1">
      <alignment horizontal="center"/>
    </xf>
    <xf numFmtId="38" fontId="1" fillId="0" borderId="35" xfId="1" applyNumberFormat="1" applyFill="1" applyBorder="1" applyAlignment="1">
      <alignment horizontal="center" vertical="top"/>
    </xf>
    <xf numFmtId="38" fontId="1" fillId="0" borderId="10" xfId="1" applyFont="1" applyFill="1" applyBorder="1" applyAlignment="1">
      <alignment horizontal="center" vertical="center"/>
    </xf>
    <xf numFmtId="38" fontId="1" fillId="0" borderId="19" xfId="1" applyNumberFormat="1" applyFill="1" applyBorder="1" applyAlignment="1">
      <alignment horizontal="center"/>
    </xf>
    <xf numFmtId="0" fontId="1" fillId="0" borderId="17" xfId="1" applyNumberFormat="1" applyFill="1" applyBorder="1" applyAlignment="1">
      <alignment horizontal="center" vertical="top"/>
    </xf>
    <xf numFmtId="38" fontId="1" fillId="0" borderId="36" xfId="1" applyNumberFormat="1" applyFill="1" applyBorder="1" applyAlignment="1">
      <alignment horizontal="center"/>
    </xf>
    <xf numFmtId="0" fontId="1" fillId="0" borderId="6" xfId="1" applyNumberFormat="1" applyFill="1" applyBorder="1" applyAlignment="1">
      <alignment horizontal="center"/>
    </xf>
    <xf numFmtId="0" fontId="1" fillId="0" borderId="21" xfId="1" applyNumberFormat="1" applyFill="1" applyBorder="1" applyAlignment="1">
      <alignment horizontal="center"/>
    </xf>
    <xf numFmtId="38" fontId="1" fillId="0" borderId="22" xfId="1" applyFill="1" applyBorder="1" applyAlignment="1">
      <alignment horizontal="center" vertical="top"/>
    </xf>
    <xf numFmtId="38" fontId="1" fillId="0" borderId="37" xfId="1" applyFill="1" applyBorder="1" applyAlignment="1">
      <alignment horizontal="center" vertical="center"/>
    </xf>
    <xf numFmtId="38" fontId="1" fillId="0" borderId="38" xfId="1" applyFill="1" applyBorder="1" applyAlignment="1">
      <alignment vertical="center"/>
    </xf>
    <xf numFmtId="38" fontId="1" fillId="0" borderId="39" xfId="1" applyNumberFormat="1" applyFill="1" applyBorder="1" applyAlignment="1">
      <alignment horizontal="center"/>
    </xf>
    <xf numFmtId="38" fontId="1" fillId="0" borderId="40" xfId="1" applyNumberFormat="1" applyFill="1" applyBorder="1" applyAlignment="1">
      <alignment horizontal="center" vertical="top"/>
    </xf>
    <xf numFmtId="38" fontId="1" fillId="0" borderId="41" xfId="1" applyNumberFormat="1" applyFill="1" applyBorder="1" applyAlignment="1">
      <alignment horizontal="center"/>
    </xf>
    <xf numFmtId="0" fontId="1" fillId="0" borderId="43" xfId="1" applyNumberFormat="1" applyFill="1" applyBorder="1" applyAlignment="1">
      <alignment horizontal="center" vertical="top"/>
    </xf>
    <xf numFmtId="38" fontId="1" fillId="0" borderId="43" xfId="1" applyNumberFormat="1" applyFill="1" applyBorder="1" applyAlignment="1">
      <alignment horizontal="center" vertical="top"/>
    </xf>
    <xf numFmtId="38" fontId="1" fillId="0" borderId="42" xfId="1" applyNumberFormat="1" applyFill="1" applyBorder="1" applyAlignment="1">
      <alignment horizontal="center"/>
    </xf>
    <xf numFmtId="38" fontId="1" fillId="0" borderId="44" xfId="1" applyNumberFormat="1" applyFill="1" applyBorder="1" applyAlignment="1">
      <alignment horizontal="center" vertical="top"/>
    </xf>
    <xf numFmtId="38" fontId="1" fillId="0" borderId="0" xfId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distributed" vertical="center" justifyLastLine="1"/>
    </xf>
    <xf numFmtId="0" fontId="1" fillId="0" borderId="0" xfId="1" applyNumberFormat="1" applyFill="1" applyBorder="1" applyAlignment="1">
      <alignment horizontal="center"/>
    </xf>
    <xf numFmtId="0" fontId="1" fillId="0" borderId="0" xfId="1" applyNumberFormat="1" applyFill="1" applyBorder="1" applyAlignment="1">
      <alignment horizontal="center" vertical="top"/>
    </xf>
    <xf numFmtId="38" fontId="1" fillId="0" borderId="0" xfId="1" applyNumberFormat="1" applyFill="1" applyBorder="1" applyAlignment="1">
      <alignment horizontal="center" vertical="top"/>
    </xf>
    <xf numFmtId="38" fontId="6" fillId="0" borderId="48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44" xfId="1" applyFont="1" applyFill="1" applyBorder="1" applyAlignment="1">
      <alignment horizontal="center" vertical="center"/>
    </xf>
    <xf numFmtId="38" fontId="1" fillId="2" borderId="0" xfId="1" applyFont="1" applyFill="1" applyAlignment="1">
      <alignment vertical="center"/>
    </xf>
    <xf numFmtId="38" fontId="1" fillId="2" borderId="1" xfId="1" applyFont="1" applyFill="1" applyBorder="1" applyAlignment="1">
      <alignment horizontal="centerContinuous" vertical="center"/>
    </xf>
    <xf numFmtId="38" fontId="1" fillId="2" borderId="2" xfId="1" applyFont="1" applyFill="1" applyBorder="1" applyAlignment="1">
      <alignment horizontal="centerContinuous" vertical="center"/>
    </xf>
    <xf numFmtId="38" fontId="1" fillId="2" borderId="3" xfId="1" applyFont="1" applyFill="1" applyBorder="1" applyAlignment="1">
      <alignment horizontal="centerContinuous" vertical="center"/>
    </xf>
    <xf numFmtId="38" fontId="1" fillId="2" borderId="4" xfId="1" applyFont="1" applyFill="1" applyBorder="1" applyAlignment="1">
      <alignment horizontal="centerContinuous" vertical="center"/>
    </xf>
    <xf numFmtId="38" fontId="1" fillId="2" borderId="5" xfId="1" applyFont="1" applyFill="1" applyBorder="1" applyAlignment="1">
      <alignment horizontal="centerContinuous" vertical="center"/>
    </xf>
    <xf numFmtId="38" fontId="1" fillId="2" borderId="6" xfId="1" applyFont="1" applyFill="1" applyBorder="1" applyAlignment="1">
      <alignment horizontal="centerContinuous" vertical="center"/>
    </xf>
    <xf numFmtId="38" fontId="1" fillId="2" borderId="7" xfId="1" applyFont="1" applyFill="1" applyBorder="1" applyAlignment="1">
      <alignment horizontal="centerContinuous" vertical="center"/>
    </xf>
    <xf numFmtId="38" fontId="1" fillId="2" borderId="8" xfId="1" applyFont="1" applyFill="1" applyBorder="1" applyAlignment="1">
      <alignment horizontal="centerContinuous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distributed" vertical="center" justifyLastLine="1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 applyProtection="1">
      <alignment horizontal="center"/>
      <protection locked="0"/>
    </xf>
    <xf numFmtId="0" fontId="1" fillId="2" borderId="12" xfId="1" applyNumberFormat="1" applyFont="1" applyFill="1" applyBorder="1" applyAlignment="1">
      <alignment horizontal="center" vertical="top"/>
    </xf>
    <xf numFmtId="38" fontId="1" fillId="2" borderId="13" xfId="1" applyFont="1" applyFill="1" applyBorder="1" applyAlignment="1" applyProtection="1">
      <alignment horizontal="center"/>
      <protection locked="0"/>
    </xf>
    <xf numFmtId="0" fontId="1" fillId="2" borderId="14" xfId="1" applyNumberFormat="1" applyFont="1" applyFill="1" applyBorder="1" applyAlignment="1">
      <alignment horizontal="center" vertical="top"/>
    </xf>
    <xf numFmtId="38" fontId="1" fillId="2" borderId="15" xfId="1" applyNumberFormat="1" applyFont="1" applyFill="1" applyBorder="1" applyAlignment="1">
      <alignment horizontal="center"/>
    </xf>
    <xf numFmtId="0" fontId="1" fillId="2" borderId="49" xfId="1" applyNumberFormat="1" applyFont="1" applyFill="1" applyBorder="1" applyAlignment="1">
      <alignment horizontal="center" vertical="top"/>
    </xf>
    <xf numFmtId="0" fontId="1" fillId="2" borderId="16" xfId="1" applyNumberFormat="1" applyFont="1" applyFill="1" applyBorder="1" applyAlignment="1">
      <alignment horizontal="center"/>
    </xf>
    <xf numFmtId="0" fontId="1" fillId="2" borderId="50" xfId="1" applyNumberFormat="1" applyFont="1" applyFill="1" applyBorder="1" applyAlignment="1">
      <alignment horizontal="center" vertical="top"/>
    </xf>
    <xf numFmtId="0" fontId="1" fillId="2" borderId="18" xfId="1" applyNumberFormat="1" applyFont="1" applyFill="1" applyBorder="1" applyAlignment="1">
      <alignment horizontal="center" vertical="top"/>
    </xf>
    <xf numFmtId="38" fontId="1" fillId="2" borderId="19" xfId="1" applyFont="1" applyFill="1" applyBorder="1" applyAlignment="1">
      <alignment horizontal="center"/>
    </xf>
    <xf numFmtId="38" fontId="1" fillId="2" borderId="46" xfId="1" applyFont="1" applyFill="1" applyBorder="1" applyAlignment="1">
      <alignment horizontal="center" vertical="top"/>
    </xf>
    <xf numFmtId="38" fontId="1" fillId="2" borderId="36" xfId="1" applyFont="1" applyFill="1" applyBorder="1" applyAlignment="1">
      <alignment horizontal="center"/>
    </xf>
    <xf numFmtId="38" fontId="1" fillId="2" borderId="6" xfId="1" applyFont="1" applyFill="1" applyBorder="1" applyAlignment="1">
      <alignment horizontal="center"/>
    </xf>
    <xf numFmtId="38" fontId="1" fillId="2" borderId="21" xfId="1" applyFont="1" applyFill="1" applyBorder="1" applyAlignment="1">
      <alignment horizontal="center"/>
    </xf>
    <xf numFmtId="38" fontId="1" fillId="2" borderId="17" xfId="1" applyFont="1" applyFill="1" applyBorder="1" applyAlignment="1">
      <alignment horizontal="center" vertical="top"/>
    </xf>
    <xf numFmtId="38" fontId="1" fillId="2" borderId="19" xfId="1" applyFont="1" applyFill="1" applyBorder="1" applyAlignment="1" applyProtection="1">
      <alignment horizontal="center"/>
      <protection locked="0"/>
    </xf>
    <xf numFmtId="0" fontId="1" fillId="2" borderId="20" xfId="1" applyNumberFormat="1" applyFont="1" applyFill="1" applyBorder="1" applyAlignment="1">
      <alignment horizontal="center" vertical="top"/>
    </xf>
    <xf numFmtId="38" fontId="1" fillId="2" borderId="21" xfId="1" applyFont="1" applyFill="1" applyBorder="1" applyAlignment="1" applyProtection="1">
      <alignment horizontal="center"/>
      <protection locked="0"/>
    </xf>
    <xf numFmtId="0" fontId="1" fillId="2" borderId="17" xfId="1" applyNumberFormat="1" applyFont="1" applyFill="1" applyBorder="1" applyAlignment="1">
      <alignment horizontal="center" vertical="top"/>
    </xf>
    <xf numFmtId="0" fontId="1" fillId="2" borderId="21" xfId="1" applyNumberFormat="1" applyFont="1" applyFill="1" applyBorder="1" applyAlignment="1">
      <alignment horizontal="center"/>
    </xf>
    <xf numFmtId="38" fontId="1" fillId="2" borderId="22" xfId="1" applyFont="1" applyFill="1" applyBorder="1" applyAlignment="1">
      <alignment horizontal="center" vertical="top"/>
    </xf>
    <xf numFmtId="38" fontId="1" fillId="2" borderId="10" xfId="1" applyFont="1" applyFill="1" applyBorder="1" applyAlignment="1">
      <alignment vertical="center"/>
    </xf>
    <xf numFmtId="0" fontId="1" fillId="2" borderId="22" xfId="1" applyNumberFormat="1" applyFont="1" applyFill="1" applyBorder="1" applyAlignment="1">
      <alignment horizontal="center" vertical="top"/>
    </xf>
    <xf numFmtId="38" fontId="1" fillId="2" borderId="21" xfId="1" quotePrefix="1" applyFont="1" applyFill="1" applyBorder="1" applyAlignment="1" applyProtection="1">
      <alignment horizontal="center"/>
      <protection locked="0"/>
    </xf>
    <xf numFmtId="38" fontId="1" fillId="2" borderId="21" xfId="1" applyNumberFormat="1" applyFont="1" applyFill="1" applyBorder="1" applyAlignment="1">
      <alignment horizontal="center"/>
    </xf>
    <xf numFmtId="38" fontId="1" fillId="2" borderId="60" xfId="1" applyFont="1" applyFill="1" applyBorder="1" applyAlignment="1">
      <alignment horizontal="center" vertical="center"/>
    </xf>
    <xf numFmtId="38" fontId="1" fillId="2" borderId="24" xfId="1" applyFont="1" applyFill="1" applyBorder="1" applyAlignment="1">
      <alignment horizontal="distributed" vertical="center" justifyLastLine="1"/>
    </xf>
    <xf numFmtId="38" fontId="1" fillId="2" borderId="23" xfId="1" applyFont="1" applyFill="1" applyBorder="1" applyAlignment="1">
      <alignment horizontal="center" vertical="center"/>
    </xf>
    <xf numFmtId="38" fontId="1" fillId="2" borderId="60" xfId="1" applyFont="1" applyFill="1" applyBorder="1" applyAlignment="1" applyProtection="1">
      <alignment horizontal="center" vertical="center"/>
      <protection locked="0"/>
    </xf>
    <xf numFmtId="38" fontId="1" fillId="2" borderId="24" xfId="1" applyFont="1" applyFill="1" applyBorder="1" applyAlignment="1" applyProtection="1">
      <alignment horizontal="distributed" vertical="center" justifyLastLine="1"/>
      <protection locked="0"/>
    </xf>
    <xf numFmtId="38" fontId="1" fillId="2" borderId="9" xfId="1" applyFont="1" applyFill="1" applyBorder="1" applyAlignment="1" applyProtection="1">
      <alignment horizontal="center" vertical="center"/>
      <protection locked="0"/>
    </xf>
    <xf numFmtId="38" fontId="1" fillId="2" borderId="10" xfId="1" applyFont="1" applyFill="1" applyBorder="1" applyAlignment="1" applyProtection="1">
      <alignment horizontal="distributed" vertical="center" justifyLastLine="1"/>
      <protection locked="0"/>
    </xf>
    <xf numFmtId="38" fontId="1" fillId="2" borderId="24" xfId="1" applyFont="1" applyFill="1" applyBorder="1" applyAlignment="1">
      <alignment horizontal="center" vertical="center"/>
    </xf>
    <xf numFmtId="38" fontId="1" fillId="2" borderId="24" xfId="1" applyFont="1" applyFill="1" applyBorder="1" applyAlignment="1" applyProtection="1">
      <alignment horizontal="center" vertical="center"/>
      <protection locked="0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9" fillId="2" borderId="10" xfId="1" applyFont="1" applyFill="1" applyBorder="1" applyAlignment="1" applyProtection="1">
      <alignment horizontal="distributed" vertical="center" justifyLastLine="1"/>
      <protection locked="0"/>
    </xf>
    <xf numFmtId="38" fontId="1" fillId="2" borderId="61" xfId="1" applyNumberFormat="1" applyFont="1" applyFill="1" applyBorder="1" applyAlignment="1">
      <alignment horizontal="center"/>
    </xf>
    <xf numFmtId="38" fontId="1" fillId="2" borderId="26" xfId="1" applyFont="1" applyFill="1" applyBorder="1" applyAlignment="1">
      <alignment horizontal="center" vertical="center"/>
    </xf>
    <xf numFmtId="38" fontId="1" fillId="2" borderId="27" xfId="1" applyFont="1" applyFill="1" applyBorder="1" applyAlignment="1">
      <alignment horizontal="distributed" vertical="center" justifyLastLine="1"/>
    </xf>
    <xf numFmtId="38" fontId="1" fillId="2" borderId="27" xfId="1" applyFont="1" applyFill="1" applyBorder="1" applyAlignment="1">
      <alignment horizontal="center" vertical="center"/>
    </xf>
    <xf numFmtId="38" fontId="1" fillId="2" borderId="27" xfId="1" applyFont="1" applyFill="1" applyBorder="1" applyAlignment="1">
      <alignment vertical="center"/>
    </xf>
    <xf numFmtId="0" fontId="1" fillId="2" borderId="28" xfId="1" applyNumberFormat="1" applyFont="1" applyFill="1" applyBorder="1" applyAlignment="1">
      <alignment horizontal="center" shrinkToFit="1"/>
    </xf>
    <xf numFmtId="0" fontId="1" fillId="2" borderId="31" xfId="1" applyNumberFormat="1" applyFont="1" applyFill="1" applyBorder="1" applyAlignment="1">
      <alignment horizontal="center" vertical="top" shrinkToFit="1"/>
    </xf>
    <xf numFmtId="0" fontId="1" fillId="2" borderId="33" xfId="1" applyNumberFormat="1" applyFont="1" applyFill="1" applyBorder="1" applyAlignment="1">
      <alignment horizontal="center" shrinkToFit="1"/>
    </xf>
    <xf numFmtId="0" fontId="1" fillId="2" borderId="31" xfId="1" applyNumberFormat="1" applyFont="1" applyFill="1" applyBorder="1" applyAlignment="1">
      <alignment horizontal="center" vertical="top"/>
    </xf>
    <xf numFmtId="0" fontId="1" fillId="2" borderId="34" xfId="1" applyNumberFormat="1" applyFont="1" applyFill="1" applyBorder="1" applyAlignment="1">
      <alignment horizontal="center"/>
    </xf>
    <xf numFmtId="0" fontId="1" fillId="2" borderId="33" xfId="1" applyNumberFormat="1" applyFont="1" applyFill="1" applyBorder="1" applyAlignment="1">
      <alignment horizontal="center" vertical="top"/>
    </xf>
    <xf numFmtId="0" fontId="1" fillId="2" borderId="35" xfId="1" applyNumberFormat="1" applyFont="1" applyFill="1" applyBorder="1" applyAlignment="1">
      <alignment horizontal="center" vertical="top"/>
    </xf>
    <xf numFmtId="38" fontId="1" fillId="2" borderId="28" xfId="1" applyNumberFormat="1" applyFont="1" applyFill="1" applyBorder="1" applyAlignment="1">
      <alignment horizontal="center"/>
    </xf>
    <xf numFmtId="38" fontId="1" fillId="2" borderId="31" xfId="1" applyFont="1" applyFill="1" applyBorder="1" applyAlignment="1">
      <alignment horizontal="center" vertical="top"/>
    </xf>
    <xf numFmtId="0" fontId="1" fillId="2" borderId="33" xfId="1" applyNumberFormat="1" applyFont="1" applyFill="1" applyBorder="1" applyAlignment="1">
      <alignment horizontal="center"/>
    </xf>
    <xf numFmtId="38" fontId="1" fillId="2" borderId="34" xfId="1" applyFont="1" applyFill="1" applyBorder="1" applyAlignment="1">
      <alignment horizontal="center"/>
    </xf>
    <xf numFmtId="38" fontId="1" fillId="2" borderId="33" xfId="1" applyFont="1" applyFill="1" applyBorder="1" applyAlignment="1">
      <alignment horizontal="center" vertical="top"/>
    </xf>
    <xf numFmtId="0" fontId="1" fillId="2" borderId="30" xfId="1" applyNumberFormat="1" applyFont="1" applyFill="1" applyBorder="1" applyAlignment="1">
      <alignment horizontal="center"/>
    </xf>
    <xf numFmtId="38" fontId="1" fillId="2" borderId="35" xfId="1" applyNumberFormat="1" applyFont="1" applyFill="1" applyBorder="1" applyAlignment="1">
      <alignment horizontal="center" vertical="top"/>
    </xf>
    <xf numFmtId="0" fontId="1" fillId="2" borderId="19" xfId="1" applyNumberFormat="1" applyFont="1" applyFill="1" applyBorder="1" applyAlignment="1">
      <alignment horizontal="center" shrinkToFit="1"/>
    </xf>
    <xf numFmtId="0" fontId="1" fillId="2" borderId="17" xfId="1" applyNumberFormat="1" applyFont="1" applyFill="1" applyBorder="1" applyAlignment="1">
      <alignment horizontal="center" vertical="top" shrinkToFit="1"/>
    </xf>
    <xf numFmtId="0" fontId="1" fillId="2" borderId="36" xfId="1" applyNumberFormat="1" applyFont="1" applyFill="1" applyBorder="1" applyAlignment="1">
      <alignment horizontal="center" shrinkToFit="1"/>
    </xf>
    <xf numFmtId="38" fontId="1" fillId="2" borderId="37" xfId="1" applyFont="1" applyFill="1" applyBorder="1" applyAlignment="1">
      <alignment horizontal="center" vertical="center"/>
    </xf>
    <xf numFmtId="38" fontId="1" fillId="2" borderId="38" xfId="1" applyFont="1" applyFill="1" applyBorder="1" applyAlignment="1">
      <alignment horizontal="distributed" vertical="center" justifyLastLine="1"/>
    </xf>
    <xf numFmtId="38" fontId="1" fillId="2" borderId="38" xfId="1" applyFont="1" applyFill="1" applyBorder="1" applyAlignment="1">
      <alignment vertical="center"/>
    </xf>
    <xf numFmtId="0" fontId="1" fillId="2" borderId="39" xfId="1" applyNumberFormat="1" applyFont="1" applyFill="1" applyBorder="1" applyAlignment="1">
      <alignment horizontal="center" shrinkToFit="1"/>
    </xf>
    <xf numFmtId="0" fontId="1" fillId="2" borderId="40" xfId="1" applyNumberFormat="1" applyFont="1" applyFill="1" applyBorder="1" applyAlignment="1">
      <alignment horizontal="center" vertical="top" shrinkToFit="1"/>
    </xf>
    <xf numFmtId="0" fontId="1" fillId="2" borderId="41" xfId="1" applyNumberFormat="1" applyFont="1" applyFill="1" applyBorder="1" applyAlignment="1">
      <alignment horizontal="center" shrinkToFit="1"/>
    </xf>
    <xf numFmtId="0" fontId="1" fillId="2" borderId="43" xfId="1" applyNumberFormat="1" applyFont="1" applyFill="1" applyBorder="1" applyAlignment="1">
      <alignment horizontal="center" vertical="top" shrinkToFit="1"/>
    </xf>
    <xf numFmtId="0" fontId="1" fillId="2" borderId="42" xfId="1" applyNumberFormat="1" applyFont="1" applyFill="1" applyBorder="1" applyAlignment="1">
      <alignment horizontal="center" shrinkToFit="1"/>
    </xf>
    <xf numFmtId="38" fontId="1" fillId="2" borderId="42" xfId="1" applyNumberFormat="1" applyFont="1" applyFill="1" applyBorder="1" applyAlignment="1">
      <alignment horizontal="center" shrinkToFit="1"/>
    </xf>
    <xf numFmtId="0" fontId="1" fillId="2" borderId="44" xfId="1" applyNumberFormat="1" applyFont="1" applyFill="1" applyBorder="1" applyAlignment="1">
      <alignment horizontal="center" vertical="top" shrinkToFit="1"/>
    </xf>
    <xf numFmtId="0" fontId="1" fillId="2" borderId="39" xfId="1" applyNumberFormat="1" applyFont="1" applyFill="1" applyBorder="1" applyAlignment="1">
      <alignment horizontal="center"/>
    </xf>
    <xf numFmtId="38" fontId="1" fillId="2" borderId="40" xfId="1" applyNumberFormat="1" applyFont="1" applyFill="1" applyBorder="1" applyAlignment="1">
      <alignment horizontal="center" vertical="top"/>
    </xf>
    <xf numFmtId="0" fontId="1" fillId="2" borderId="41" xfId="1" applyNumberFormat="1" applyFont="1" applyFill="1" applyBorder="1" applyAlignment="1">
      <alignment horizontal="center"/>
    </xf>
    <xf numFmtId="38" fontId="1" fillId="2" borderId="43" xfId="1" applyNumberFormat="1" applyFont="1" applyFill="1" applyBorder="1" applyAlignment="1">
      <alignment horizontal="center" vertical="top"/>
    </xf>
    <xf numFmtId="38" fontId="1" fillId="2" borderId="42" xfId="1" applyFont="1" applyFill="1" applyBorder="1" applyAlignment="1">
      <alignment horizontal="center"/>
    </xf>
    <xf numFmtId="38" fontId="1" fillId="2" borderId="43" xfId="1" applyFont="1" applyFill="1" applyBorder="1" applyAlignment="1">
      <alignment horizontal="center" vertical="top"/>
    </xf>
    <xf numFmtId="38" fontId="1" fillId="2" borderId="41" xfId="1" applyNumberFormat="1" applyFont="1" applyFill="1" applyBorder="1" applyAlignment="1">
      <alignment horizontal="center"/>
    </xf>
    <xf numFmtId="38" fontId="1" fillId="2" borderId="44" xfId="1" applyNumberFormat="1" applyFont="1" applyFill="1" applyBorder="1" applyAlignment="1">
      <alignment horizontal="center" vertical="top"/>
    </xf>
    <xf numFmtId="38" fontId="1" fillId="2" borderId="0" xfId="1" applyFont="1" applyFill="1" applyBorder="1" applyAlignment="1">
      <alignment vertical="center"/>
    </xf>
    <xf numFmtId="38" fontId="1" fillId="2" borderId="19" xfId="1" applyFont="1" applyFill="1" applyBorder="1" applyAlignment="1" applyProtection="1">
      <alignment horizontal="center" shrinkToFit="1"/>
      <protection locked="0"/>
    </xf>
    <xf numFmtId="38" fontId="1" fillId="2" borderId="45" xfId="1" applyFont="1" applyFill="1" applyBorder="1" applyAlignment="1">
      <alignment horizontal="center" vertical="top"/>
    </xf>
    <xf numFmtId="38" fontId="1" fillId="2" borderId="13" xfId="1" applyFont="1" applyFill="1" applyBorder="1" applyAlignment="1" applyProtection="1">
      <alignment horizontal="center" shrinkToFit="1"/>
      <protection locked="0"/>
    </xf>
    <xf numFmtId="38" fontId="1" fillId="2" borderId="47" xfId="1" applyFont="1" applyFill="1" applyBorder="1" applyAlignment="1" applyProtection="1">
      <alignment horizontal="center" shrinkToFit="1"/>
      <protection locked="0"/>
    </xf>
    <xf numFmtId="38" fontId="1" fillId="2" borderId="21" xfId="1" applyFont="1" applyFill="1" applyBorder="1" applyAlignment="1" applyProtection="1">
      <alignment horizontal="center" shrinkToFit="1"/>
      <protection locked="0"/>
    </xf>
    <xf numFmtId="38" fontId="1" fillId="2" borderId="10" xfId="1" applyFont="1" applyFill="1" applyBorder="1" applyAlignment="1" applyProtection="1">
      <alignment vertical="center"/>
      <protection locked="0"/>
    </xf>
    <xf numFmtId="38" fontId="1" fillId="2" borderId="58" xfId="1" applyFont="1" applyFill="1" applyBorder="1" applyAlignment="1">
      <alignment horizontal="center"/>
    </xf>
    <xf numFmtId="38" fontId="1" fillId="2" borderId="49" xfId="1" applyFont="1" applyFill="1" applyBorder="1" applyAlignment="1">
      <alignment horizontal="center" vertical="top"/>
    </xf>
    <xf numFmtId="38" fontId="1" fillId="2" borderId="59" xfId="1" applyFont="1" applyFill="1" applyBorder="1" applyAlignment="1">
      <alignment horizontal="center"/>
    </xf>
    <xf numFmtId="38" fontId="1" fillId="2" borderId="33" xfId="1" applyNumberFormat="1" applyFont="1" applyFill="1" applyBorder="1" applyAlignment="1">
      <alignment horizontal="center"/>
    </xf>
    <xf numFmtId="176" fontId="1" fillId="2" borderId="42" xfId="1" applyNumberFormat="1" applyFont="1" applyFill="1" applyBorder="1" applyAlignment="1">
      <alignment horizontal="center" shrinkToFit="1"/>
    </xf>
    <xf numFmtId="38" fontId="6" fillId="2" borderId="48" xfId="1" applyFont="1" applyFill="1" applyBorder="1" applyAlignment="1">
      <alignment vertical="center" shrinkToFit="1"/>
    </xf>
    <xf numFmtId="38" fontId="6" fillId="2" borderId="52" xfId="1" applyFont="1" applyFill="1" applyBorder="1" applyAlignment="1">
      <alignment vertical="center" shrinkToFit="1"/>
    </xf>
    <xf numFmtId="38" fontId="6" fillId="2" borderId="49" xfId="1" applyFont="1" applyFill="1" applyBorder="1" applyAlignment="1">
      <alignment horizontal="center" vertical="center"/>
    </xf>
    <xf numFmtId="38" fontId="6" fillId="2" borderId="53" xfId="1" applyFont="1" applyFill="1" applyBorder="1" applyAlignment="1">
      <alignment horizontal="center" vertical="center"/>
    </xf>
    <xf numFmtId="38" fontId="6" fillId="2" borderId="54" xfId="1" applyFont="1" applyFill="1" applyBorder="1" applyAlignment="1">
      <alignment horizontal="center" vertical="center"/>
    </xf>
    <xf numFmtId="38" fontId="6" fillId="2" borderId="55" xfId="1" applyFont="1" applyFill="1" applyBorder="1" applyAlignment="1">
      <alignment horizontal="center" vertical="center"/>
    </xf>
    <xf numFmtId="38" fontId="6" fillId="2" borderId="43" xfId="1" applyFont="1" applyFill="1" applyBorder="1" applyAlignment="1">
      <alignment horizontal="center" vertical="center"/>
    </xf>
    <xf numFmtId="38" fontId="6" fillId="2" borderId="44" xfId="1" applyFont="1" applyFill="1" applyBorder="1" applyAlignment="1">
      <alignment horizontal="center" vertical="center"/>
    </xf>
    <xf numFmtId="38" fontId="1" fillId="2" borderId="17" xfId="1" applyNumberFormat="1" applyFont="1" applyFill="1" applyBorder="1" applyAlignment="1">
      <alignment horizontal="center" vertical="top"/>
    </xf>
    <xf numFmtId="38" fontId="1" fillId="0" borderId="57" xfId="1" applyFont="1" applyFill="1" applyBorder="1" applyAlignment="1">
      <alignment horizontal="left" vertical="center"/>
    </xf>
    <xf numFmtId="38" fontId="1" fillId="0" borderId="77" xfId="1" applyFont="1" applyFill="1" applyBorder="1" applyAlignment="1">
      <alignment vertical="center" textRotation="255"/>
    </xf>
    <xf numFmtId="38" fontId="1" fillId="0" borderId="79" xfId="1" applyFont="1" applyFill="1" applyBorder="1" applyAlignment="1">
      <alignment horizontal="center" vertical="center"/>
    </xf>
    <xf numFmtId="38" fontId="1" fillId="0" borderId="80" xfId="1" applyFont="1" applyFill="1" applyBorder="1" applyAlignment="1">
      <alignment horizontal="center" vertical="center"/>
    </xf>
    <xf numFmtId="38" fontId="1" fillId="0" borderId="38" xfId="1" applyFont="1" applyFill="1" applyBorder="1" applyAlignment="1">
      <alignment horizontal="center" vertical="center"/>
    </xf>
    <xf numFmtId="38" fontId="1" fillId="0" borderId="79" xfId="1" applyFont="1" applyFill="1" applyBorder="1" applyAlignment="1">
      <alignment horizontal="center" vertical="center" textRotation="255"/>
    </xf>
    <xf numFmtId="38" fontId="1" fillId="0" borderId="80" xfId="1" applyFont="1" applyFill="1" applyBorder="1" applyAlignment="1">
      <alignment horizontal="center" vertical="center" textRotation="255"/>
    </xf>
    <xf numFmtId="38" fontId="1" fillId="0" borderId="38" xfId="1" applyFont="1" applyFill="1" applyBorder="1" applyAlignment="1">
      <alignment horizontal="center" vertical="center" textRotation="255"/>
    </xf>
    <xf numFmtId="38" fontId="1" fillId="0" borderId="6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38" fontId="1" fillId="0" borderId="11" xfId="1" applyFont="1" applyFill="1" applyBorder="1" applyAlignment="1">
      <alignment horizontal="center" vertical="center" textRotation="255"/>
    </xf>
    <xf numFmtId="38" fontId="1" fillId="0" borderId="84" xfId="1" applyFont="1" applyFill="1" applyBorder="1" applyAlignment="1">
      <alignment horizontal="center" vertical="center" textRotation="255"/>
    </xf>
    <xf numFmtId="38" fontId="1" fillId="0" borderId="39" xfId="1" applyFont="1" applyFill="1" applyBorder="1" applyAlignment="1">
      <alignment horizontal="center" vertical="center" textRotation="255"/>
    </xf>
    <xf numFmtId="38" fontId="1" fillId="0" borderId="50" xfId="1" applyFont="1" applyFill="1" applyBorder="1" applyAlignment="1">
      <alignment horizontal="center" vertical="center" textRotation="255"/>
    </xf>
    <xf numFmtId="38" fontId="1" fillId="0" borderId="25" xfId="1" applyFont="1" applyFill="1" applyBorder="1" applyAlignment="1">
      <alignment horizontal="center" vertical="center" textRotation="255"/>
    </xf>
    <xf numFmtId="38" fontId="1" fillId="0" borderId="43" xfId="1" applyFont="1" applyFill="1" applyBorder="1" applyAlignment="1">
      <alignment horizontal="center" vertical="center" textRotation="255"/>
    </xf>
    <xf numFmtId="38" fontId="1" fillId="0" borderId="16" xfId="1" applyFont="1" applyFill="1" applyBorder="1" applyAlignment="1">
      <alignment horizontal="center" vertical="center" textRotation="255"/>
    </xf>
    <xf numFmtId="38" fontId="1" fillId="0" borderId="85" xfId="1" applyFont="1" applyFill="1" applyBorder="1" applyAlignment="1">
      <alignment horizontal="center" vertical="center" textRotation="255"/>
    </xf>
    <xf numFmtId="38" fontId="1" fillId="0" borderId="41" xfId="1" applyFont="1" applyFill="1" applyBorder="1" applyAlignment="1">
      <alignment horizontal="center" vertical="center" textRotation="255"/>
    </xf>
    <xf numFmtId="38" fontId="1" fillId="0" borderId="51" xfId="1" applyFont="1" applyFill="1" applyBorder="1" applyAlignment="1">
      <alignment horizontal="center" vertical="center" textRotation="255"/>
    </xf>
    <xf numFmtId="38" fontId="1" fillId="0" borderId="86" xfId="1" applyFont="1" applyFill="1" applyBorder="1" applyAlignment="1">
      <alignment horizontal="center" vertical="center" textRotation="255"/>
    </xf>
    <xf numFmtId="38" fontId="1" fillId="0" borderId="44" xfId="1" applyFont="1" applyFill="1" applyBorder="1" applyAlignment="1">
      <alignment horizontal="center" vertical="center" textRotation="255"/>
    </xf>
    <xf numFmtId="38" fontId="6" fillId="0" borderId="72" xfId="1" applyFont="1" applyFill="1" applyBorder="1" applyAlignment="1">
      <alignment horizontal="center" vertical="center"/>
    </xf>
    <xf numFmtId="38" fontId="6" fillId="0" borderId="73" xfId="1" applyFont="1" applyFill="1" applyBorder="1" applyAlignment="1">
      <alignment horizontal="center" vertical="center"/>
    </xf>
    <xf numFmtId="38" fontId="6" fillId="0" borderId="74" xfId="1" applyFont="1" applyFill="1" applyBorder="1" applyAlignment="1">
      <alignment horizontal="center" vertical="center"/>
    </xf>
    <xf numFmtId="38" fontId="6" fillId="0" borderId="75" xfId="1" applyFont="1" applyFill="1" applyBorder="1" applyAlignment="1">
      <alignment horizontal="center" vertical="center"/>
    </xf>
    <xf numFmtId="38" fontId="6" fillId="0" borderId="70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76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60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71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/>
    </xf>
    <xf numFmtId="38" fontId="6" fillId="0" borderId="67" xfId="1" applyFont="1" applyFill="1" applyBorder="1" applyAlignment="1">
      <alignment horizontal="center" vertical="center"/>
    </xf>
    <xf numFmtId="38" fontId="6" fillId="0" borderId="62" xfId="1" applyFont="1" applyFill="1" applyBorder="1" applyAlignment="1">
      <alignment horizontal="center"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38" fontId="1" fillId="2" borderId="16" xfId="1" applyNumberFormat="1" applyFont="1" applyFill="1" applyBorder="1" applyAlignment="1">
      <alignment horizontal="center" vertical="center"/>
    </xf>
    <xf numFmtId="38" fontId="1" fillId="2" borderId="87" xfId="1" applyNumberFormat="1" applyFont="1" applyFill="1" applyBorder="1" applyAlignment="1">
      <alignment horizontal="center" vertical="center"/>
    </xf>
    <xf numFmtId="0" fontId="1" fillId="2" borderId="51" xfId="1" applyNumberFormat="1" applyFont="1" applyFill="1" applyBorder="1" applyAlignment="1">
      <alignment horizontal="center" vertical="top"/>
    </xf>
    <xf numFmtId="0" fontId="1" fillId="2" borderId="53" xfId="1" applyNumberFormat="1" applyFont="1" applyFill="1" applyBorder="1" applyAlignment="1">
      <alignment horizontal="center" vertical="top"/>
    </xf>
    <xf numFmtId="38" fontId="1" fillId="2" borderId="16" xfId="1" applyFont="1" applyFill="1" applyBorder="1" applyAlignment="1">
      <alignment horizontal="center" vertical="center" textRotation="255"/>
    </xf>
    <xf numFmtId="38" fontId="1" fillId="2" borderId="85" xfId="1" applyFont="1" applyFill="1" applyBorder="1" applyAlignment="1">
      <alignment horizontal="center" vertical="center" textRotation="255"/>
    </xf>
    <xf numFmtId="38" fontId="1" fillId="2" borderId="41" xfId="1" applyFont="1" applyFill="1" applyBorder="1" applyAlignment="1">
      <alignment horizontal="center" vertical="center" textRotation="255"/>
    </xf>
    <xf numFmtId="38" fontId="1" fillId="2" borderId="50" xfId="1" applyFont="1" applyFill="1" applyBorder="1" applyAlignment="1">
      <alignment horizontal="center" vertical="center" textRotation="255"/>
    </xf>
    <xf numFmtId="38" fontId="1" fillId="2" borderId="25" xfId="1" applyFont="1" applyFill="1" applyBorder="1" applyAlignment="1">
      <alignment horizontal="center" vertical="center" textRotation="255"/>
    </xf>
    <xf numFmtId="38" fontId="1" fillId="2" borderId="43" xfId="1" applyFont="1" applyFill="1" applyBorder="1" applyAlignment="1">
      <alignment horizontal="center" vertical="center" textRotation="255"/>
    </xf>
    <xf numFmtId="38" fontId="1" fillId="2" borderId="77" xfId="1" applyFont="1" applyFill="1" applyBorder="1" applyAlignment="1">
      <alignment vertical="center" textRotation="255"/>
    </xf>
    <xf numFmtId="0" fontId="1" fillId="2" borderId="78" xfId="5" applyFont="1" applyFill="1" applyBorder="1" applyAlignment="1">
      <alignment vertical="center" textRotation="255"/>
    </xf>
    <xf numFmtId="0" fontId="1" fillId="2" borderId="37" xfId="5" applyFont="1" applyFill="1" applyBorder="1" applyAlignment="1">
      <alignment vertical="center" textRotation="255"/>
    </xf>
    <xf numFmtId="38" fontId="1" fillId="2" borderId="79" xfId="1" applyFont="1" applyFill="1" applyBorder="1" applyAlignment="1">
      <alignment horizontal="center" vertical="center"/>
    </xf>
    <xf numFmtId="38" fontId="1" fillId="2" borderId="80" xfId="1" applyFont="1" applyFill="1" applyBorder="1" applyAlignment="1">
      <alignment horizontal="center" vertical="center"/>
    </xf>
    <xf numFmtId="38" fontId="1" fillId="2" borderId="38" xfId="1" applyFont="1" applyFill="1" applyBorder="1" applyAlignment="1">
      <alignment horizontal="center" vertical="center"/>
    </xf>
    <xf numFmtId="38" fontId="1" fillId="2" borderId="79" xfId="1" applyFont="1" applyFill="1" applyBorder="1" applyAlignment="1">
      <alignment horizontal="center" vertical="center" textRotation="255"/>
    </xf>
    <xf numFmtId="38" fontId="1" fillId="2" borderId="80" xfId="1" applyFont="1" applyFill="1" applyBorder="1" applyAlignment="1">
      <alignment horizontal="center" vertical="center" textRotation="255"/>
    </xf>
    <xf numFmtId="38" fontId="1" fillId="2" borderId="38" xfId="1" applyFont="1" applyFill="1" applyBorder="1" applyAlignment="1">
      <alignment horizontal="center" vertical="center" textRotation="255"/>
    </xf>
    <xf numFmtId="38" fontId="1" fillId="2" borderId="11" xfId="1" applyFont="1" applyFill="1" applyBorder="1" applyAlignment="1">
      <alignment horizontal="center" vertical="center" textRotation="255"/>
    </xf>
    <xf numFmtId="38" fontId="1" fillId="2" borderId="84" xfId="1" applyFont="1" applyFill="1" applyBorder="1" applyAlignment="1">
      <alignment horizontal="center" vertical="center" textRotation="255"/>
    </xf>
    <xf numFmtId="38" fontId="1" fillId="2" borderId="39" xfId="1" applyFont="1" applyFill="1" applyBorder="1" applyAlignment="1">
      <alignment horizontal="center" vertical="center" textRotation="255"/>
    </xf>
    <xf numFmtId="38" fontId="1" fillId="2" borderId="51" xfId="1" applyFont="1" applyFill="1" applyBorder="1" applyAlignment="1">
      <alignment horizontal="center" vertical="center" textRotation="255"/>
    </xf>
    <xf numFmtId="38" fontId="1" fillId="2" borderId="86" xfId="1" applyFont="1" applyFill="1" applyBorder="1" applyAlignment="1">
      <alignment horizontal="center" vertical="center" textRotation="255"/>
    </xf>
    <xf numFmtId="38" fontId="1" fillId="2" borderId="44" xfId="1" applyFont="1" applyFill="1" applyBorder="1" applyAlignment="1">
      <alignment horizontal="center" vertical="center" textRotation="255"/>
    </xf>
    <xf numFmtId="38" fontId="1" fillId="2" borderId="57" xfId="1" applyFont="1" applyFill="1" applyBorder="1" applyAlignment="1">
      <alignment horizontal="left" vertical="center"/>
    </xf>
    <xf numFmtId="38" fontId="1" fillId="2" borderId="6" xfId="1" applyFont="1" applyFill="1" applyBorder="1" applyAlignment="1">
      <alignment horizontal="center" vertical="center" shrinkToFit="1"/>
    </xf>
    <xf numFmtId="38" fontId="1" fillId="2" borderId="5" xfId="1" applyFont="1" applyFill="1" applyBorder="1" applyAlignment="1">
      <alignment horizontal="center" vertical="center" shrinkToFit="1"/>
    </xf>
    <xf numFmtId="38" fontId="6" fillId="2" borderId="37" xfId="1" applyFont="1" applyFill="1" applyBorder="1" applyAlignment="1">
      <alignment horizontal="center" vertical="center"/>
    </xf>
    <xf numFmtId="38" fontId="6" fillId="2" borderId="38" xfId="1" applyFont="1" applyFill="1" applyBorder="1" applyAlignment="1">
      <alignment horizontal="center" vertical="center"/>
    </xf>
    <xf numFmtId="38" fontId="6" fillId="2" borderId="66" xfId="1" applyFont="1" applyFill="1" applyBorder="1" applyAlignment="1">
      <alignment horizontal="center" vertical="center"/>
    </xf>
    <xf numFmtId="38" fontId="6" fillId="2" borderId="67" xfId="1" applyFont="1" applyFill="1" applyBorder="1" applyAlignment="1">
      <alignment horizontal="center" vertical="center"/>
    </xf>
    <xf numFmtId="38" fontId="6" fillId="2" borderId="62" xfId="1" applyFont="1" applyFill="1" applyBorder="1" applyAlignment="1">
      <alignment horizontal="center" vertical="center"/>
    </xf>
    <xf numFmtId="38" fontId="6" fillId="2" borderId="63" xfId="1" applyFont="1" applyFill="1" applyBorder="1" applyAlignment="1">
      <alignment horizontal="center" vertical="center"/>
    </xf>
    <xf numFmtId="38" fontId="6" fillId="2" borderId="64" xfId="1" applyFont="1" applyFill="1" applyBorder="1" applyAlignment="1">
      <alignment horizontal="center" vertical="center"/>
    </xf>
    <xf numFmtId="38" fontId="6" fillId="2" borderId="65" xfId="1" applyFont="1" applyFill="1" applyBorder="1" applyAlignment="1">
      <alignment horizontal="center" vertical="center"/>
    </xf>
    <xf numFmtId="38" fontId="6" fillId="2" borderId="60" xfId="1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38" fontId="6" fillId="2" borderId="70" xfId="1" applyFont="1" applyFill="1" applyBorder="1" applyAlignment="1">
      <alignment horizontal="center" vertical="center"/>
    </xf>
    <xf numFmtId="38" fontId="6" fillId="2" borderId="71" xfId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horizontal="center" vertical="center"/>
    </xf>
    <xf numFmtId="38" fontId="1" fillId="2" borderId="88" xfId="1" applyFont="1" applyFill="1" applyBorder="1" applyAlignment="1">
      <alignment horizontal="center" vertical="center"/>
    </xf>
    <xf numFmtId="38" fontId="1" fillId="2" borderId="51" xfId="1" applyFont="1" applyFill="1" applyBorder="1" applyAlignment="1">
      <alignment horizontal="center" vertical="top"/>
    </xf>
    <xf numFmtId="38" fontId="1" fillId="2" borderId="89" xfId="1" applyFont="1" applyFill="1" applyBorder="1" applyAlignment="1">
      <alignment horizontal="center" vertical="top"/>
    </xf>
    <xf numFmtId="38" fontId="6" fillId="2" borderId="72" xfId="1" applyFont="1" applyFill="1" applyBorder="1" applyAlignment="1">
      <alignment horizontal="center" vertical="center"/>
    </xf>
    <xf numFmtId="38" fontId="6" fillId="2" borderId="73" xfId="1" applyFont="1" applyFill="1" applyBorder="1" applyAlignment="1">
      <alignment horizontal="center" vertical="center"/>
    </xf>
    <xf numFmtId="38" fontId="6" fillId="2" borderId="74" xfId="1" applyFont="1" applyFill="1" applyBorder="1" applyAlignment="1">
      <alignment horizontal="center" vertical="center"/>
    </xf>
    <xf numFmtId="38" fontId="6" fillId="2" borderId="75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76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68" xfId="1" applyFont="1" applyFill="1" applyBorder="1" applyAlignment="1">
      <alignment horizontal="center" vertical="center" shrinkToFit="1"/>
    </xf>
    <xf numFmtId="38" fontId="6" fillId="2" borderId="69" xfId="1" applyFont="1" applyFill="1" applyBorder="1" applyAlignment="1">
      <alignment horizontal="center" vertical="center" shrinkToFit="1"/>
    </xf>
    <xf numFmtId="38" fontId="1" fillId="2" borderId="87" xfId="1" applyFont="1" applyFill="1" applyBorder="1" applyAlignment="1">
      <alignment horizontal="center" vertical="center"/>
    </xf>
    <xf numFmtId="38" fontId="1" fillId="2" borderId="53" xfId="1" applyFont="1" applyFill="1" applyBorder="1" applyAlignment="1">
      <alignment horizontal="center" vertical="top"/>
    </xf>
    <xf numFmtId="38" fontId="1" fillId="2" borderId="51" xfId="1" applyFont="1" applyFill="1" applyBorder="1" applyAlignment="1">
      <alignment horizontal="center" vertical="center"/>
    </xf>
    <xf numFmtId="38" fontId="1" fillId="2" borderId="53" xfId="1" applyFont="1" applyFill="1" applyBorder="1" applyAlignment="1">
      <alignment horizontal="center" vertical="center"/>
    </xf>
    <xf numFmtId="38" fontId="1" fillId="2" borderId="13" xfId="1" applyFont="1" applyFill="1" applyBorder="1" applyAlignment="1">
      <alignment horizontal="center" vertical="center"/>
    </xf>
    <xf numFmtId="38" fontId="1" fillId="2" borderId="18" xfId="1" applyFont="1" applyFill="1" applyBorder="1" applyAlignment="1">
      <alignment horizontal="center" vertical="top"/>
    </xf>
    <xf numFmtId="38" fontId="1" fillId="2" borderId="81" xfId="1" applyFont="1" applyFill="1" applyBorder="1" applyAlignment="1">
      <alignment horizontal="center" vertical="center" textRotation="255"/>
    </xf>
    <xf numFmtId="38" fontId="1" fillId="2" borderId="82" xfId="1" applyFont="1" applyFill="1" applyBorder="1" applyAlignment="1">
      <alignment horizontal="center" vertical="center" textRotation="255"/>
    </xf>
    <xf numFmtId="38" fontId="1" fillId="2" borderId="83" xfId="1" applyFont="1" applyFill="1" applyBorder="1" applyAlignment="1">
      <alignment horizontal="center" vertical="center" textRotation="255"/>
    </xf>
    <xf numFmtId="38" fontId="0" fillId="0" borderId="57" xfId="1" applyFont="1" applyBorder="1" applyAlignment="1">
      <alignment horizontal="left" vertical="center"/>
    </xf>
    <xf numFmtId="38" fontId="1" fillId="0" borderId="57" xfId="1" applyFont="1" applyBorder="1" applyAlignment="1">
      <alignment horizontal="left" vertical="center"/>
    </xf>
    <xf numFmtId="38" fontId="1" fillId="0" borderId="77" xfId="1" applyFont="1" applyBorder="1" applyAlignment="1">
      <alignment vertical="center" textRotation="255"/>
    </xf>
    <xf numFmtId="0" fontId="1" fillId="0" borderId="78" xfId="0" applyFont="1" applyBorder="1" applyAlignment="1">
      <alignment vertical="center" textRotation="255"/>
    </xf>
    <xf numFmtId="0" fontId="1" fillId="0" borderId="37" xfId="0" applyFont="1" applyBorder="1" applyAlignment="1">
      <alignment vertical="center" textRotation="255"/>
    </xf>
    <xf numFmtId="38" fontId="1" fillId="0" borderId="79" xfId="1" applyFont="1" applyBorder="1" applyAlignment="1">
      <alignment horizontal="center" vertical="center" textRotation="255"/>
    </xf>
    <xf numFmtId="38" fontId="1" fillId="0" borderId="80" xfId="1" applyFont="1" applyBorder="1" applyAlignment="1">
      <alignment horizontal="center" vertical="center" textRotation="255"/>
    </xf>
    <xf numFmtId="38" fontId="1" fillId="0" borderId="38" xfId="1" applyFont="1" applyBorder="1" applyAlignment="1">
      <alignment horizontal="center" vertical="center" textRotation="255"/>
    </xf>
    <xf numFmtId="38" fontId="1" fillId="0" borderId="11" xfId="1" applyFont="1" applyBorder="1" applyAlignment="1">
      <alignment horizontal="center" vertical="center" textRotation="255"/>
    </xf>
    <xf numFmtId="38" fontId="1" fillId="0" borderId="84" xfId="1" applyFont="1" applyBorder="1" applyAlignment="1">
      <alignment horizontal="center" vertical="center" textRotation="255"/>
    </xf>
    <xf numFmtId="38" fontId="1" fillId="0" borderId="39" xfId="1" applyFont="1" applyBorder="1" applyAlignment="1">
      <alignment horizontal="center" vertical="center" textRotation="255"/>
    </xf>
    <xf numFmtId="38" fontId="1" fillId="0" borderId="90" xfId="1" applyFont="1" applyBorder="1" applyAlignment="1">
      <alignment horizontal="center" vertical="center"/>
    </xf>
    <xf numFmtId="38" fontId="1" fillId="0" borderId="60" xfId="1" applyFont="1" applyBorder="1" applyAlignment="1">
      <alignment horizontal="center" vertical="center"/>
    </xf>
    <xf numFmtId="38" fontId="1" fillId="0" borderId="23" xfId="1" applyFont="1" applyFill="1" applyBorder="1" applyAlignment="1">
      <alignment horizontal="center" vertical="center" justifyLastLine="1"/>
    </xf>
    <xf numFmtId="38" fontId="1" fillId="0" borderId="24" xfId="1" applyFont="1" applyFill="1" applyBorder="1" applyAlignment="1">
      <alignment horizontal="center" vertical="center" justifyLastLine="1"/>
    </xf>
    <xf numFmtId="38" fontId="3" fillId="0" borderId="16" xfId="1" applyNumberFormat="1" applyFont="1" applyFill="1" applyBorder="1" applyAlignment="1">
      <alignment horizontal="center" vertical="center"/>
    </xf>
    <xf numFmtId="0" fontId="3" fillId="0" borderId="87" xfId="1" applyNumberFormat="1" applyFont="1" applyFill="1" applyBorder="1" applyAlignment="1">
      <alignment horizontal="center" vertical="center"/>
    </xf>
    <xf numFmtId="0" fontId="3" fillId="0" borderId="51" xfId="1" applyNumberFormat="1" applyFont="1" applyFill="1" applyBorder="1" applyAlignment="1">
      <alignment horizontal="center" vertical="center"/>
    </xf>
    <xf numFmtId="0" fontId="3" fillId="0" borderId="53" xfId="1" applyNumberFormat="1" applyFont="1" applyFill="1" applyBorder="1" applyAlignment="1">
      <alignment horizontal="center" vertical="center"/>
    </xf>
    <xf numFmtId="38" fontId="1" fillId="0" borderId="16" xfId="1" applyNumberFormat="1" applyFont="1" applyFill="1" applyBorder="1" applyAlignment="1">
      <alignment horizontal="center" vertical="center"/>
    </xf>
    <xf numFmtId="0" fontId="1" fillId="0" borderId="87" xfId="1" applyNumberFormat="1" applyFont="1" applyFill="1" applyBorder="1" applyAlignment="1">
      <alignment horizontal="center" vertical="center"/>
    </xf>
    <xf numFmtId="0" fontId="1" fillId="0" borderId="51" xfId="1" applyNumberFormat="1" applyFont="1" applyFill="1" applyBorder="1" applyAlignment="1">
      <alignment horizontal="center" vertical="center"/>
    </xf>
    <xf numFmtId="0" fontId="1" fillId="0" borderId="53" xfId="1" applyNumberFormat="1" applyFont="1" applyFill="1" applyBorder="1" applyAlignment="1">
      <alignment horizontal="center" vertical="center"/>
    </xf>
    <xf numFmtId="38" fontId="1" fillId="0" borderId="90" xfId="1" applyBorder="1" applyAlignment="1" applyProtection="1">
      <alignment horizontal="center" vertical="center"/>
      <protection locked="0"/>
    </xf>
    <xf numFmtId="38" fontId="1" fillId="0" borderId="60" xfId="1" applyBorder="1" applyAlignment="1" applyProtection="1">
      <alignment horizontal="center" vertical="center"/>
      <protection locked="0"/>
    </xf>
    <xf numFmtId="38" fontId="1" fillId="0" borderId="23" xfId="1" applyFont="1" applyFill="1" applyBorder="1" applyAlignment="1" applyProtection="1">
      <alignment horizontal="center" vertical="center" justifyLastLine="1"/>
      <protection locked="0"/>
    </xf>
    <xf numFmtId="38" fontId="1" fillId="0" borderId="24" xfId="1" applyFont="1" applyFill="1" applyBorder="1" applyAlignment="1" applyProtection="1">
      <alignment horizontal="center" vertical="center" justifyLastLine="1"/>
      <protection locked="0"/>
    </xf>
    <xf numFmtId="0" fontId="1" fillId="0" borderId="90" xfId="1" applyNumberFormat="1" applyBorder="1" applyAlignment="1" applyProtection="1">
      <alignment horizontal="center" vertical="center"/>
      <protection locked="0"/>
    </xf>
    <xf numFmtId="0" fontId="1" fillId="0" borderId="60" xfId="1" applyNumberFormat="1" applyBorder="1" applyAlignment="1" applyProtection="1">
      <alignment horizontal="center" vertical="center"/>
      <protection locked="0"/>
    </xf>
    <xf numFmtId="38" fontId="1" fillId="0" borderId="23" xfId="1" applyFont="1" applyFill="1" applyBorder="1" applyAlignment="1" applyProtection="1">
      <alignment horizontal="center" vertical="center"/>
      <protection locked="0"/>
    </xf>
    <xf numFmtId="38" fontId="1" fillId="0" borderId="24" xfId="1" applyFont="1" applyFill="1" applyBorder="1" applyAlignment="1" applyProtection="1">
      <alignment horizontal="center" vertical="center"/>
      <protection locked="0"/>
    </xf>
    <xf numFmtId="0" fontId="1" fillId="0" borderId="78" xfId="0" applyFont="1" applyFill="1" applyBorder="1" applyAlignment="1">
      <alignment vertical="center" textRotation="255"/>
    </xf>
    <xf numFmtId="0" fontId="1" fillId="0" borderId="37" xfId="0" applyFont="1" applyFill="1" applyBorder="1" applyAlignment="1">
      <alignment vertical="center" textRotation="255"/>
    </xf>
    <xf numFmtId="38" fontId="0" fillId="0" borderId="57" xfId="1" applyFont="1" applyFill="1" applyBorder="1" applyAlignment="1">
      <alignment horizontal="left" vertical="center" shrinkToFit="1"/>
    </xf>
    <xf numFmtId="38" fontId="1" fillId="0" borderId="57" xfId="1" applyFont="1" applyFill="1" applyBorder="1" applyAlignment="1">
      <alignment horizontal="left" vertical="center" shrinkToFit="1"/>
    </xf>
    <xf numFmtId="38" fontId="1" fillId="0" borderId="77" xfId="1" applyFill="1" applyBorder="1" applyAlignment="1" applyProtection="1">
      <alignment horizontal="center" vertical="center"/>
      <protection locked="0"/>
    </xf>
    <xf numFmtId="38" fontId="1" fillId="0" borderId="60" xfId="1" applyFill="1" applyBorder="1" applyAlignment="1" applyProtection="1">
      <alignment horizontal="center" vertical="center"/>
      <protection locked="0"/>
    </xf>
    <xf numFmtId="38" fontId="1" fillId="0" borderId="79" xfId="1" applyFont="1" applyFill="1" applyBorder="1" applyAlignment="1" applyProtection="1">
      <alignment horizontal="center" vertical="center" justifyLastLine="1"/>
      <protection locked="0"/>
    </xf>
    <xf numFmtId="38" fontId="1" fillId="0" borderId="13" xfId="1" applyFont="1" applyFill="1" applyBorder="1" applyAlignment="1">
      <alignment horizontal="center" vertical="center"/>
    </xf>
    <xf numFmtId="38" fontId="1" fillId="0" borderId="87" xfId="1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horizontal="center" vertical="center"/>
    </xf>
    <xf numFmtId="38" fontId="1" fillId="0" borderId="53" xfId="1" applyFont="1" applyFill="1" applyBorder="1" applyAlignment="1">
      <alignment horizontal="center" vertical="center"/>
    </xf>
    <xf numFmtId="38" fontId="1" fillId="0" borderId="90" xfId="1" applyFill="1" applyBorder="1" applyAlignment="1" applyProtection="1">
      <alignment horizontal="center" vertical="center"/>
      <protection locked="0"/>
    </xf>
    <xf numFmtId="38" fontId="1" fillId="0" borderId="16" xfId="1" applyFont="1" applyFill="1" applyBorder="1" applyAlignment="1">
      <alignment horizontal="center" vertical="center"/>
    </xf>
    <xf numFmtId="38" fontId="1" fillId="0" borderId="51" xfId="1" applyFont="1" applyFill="1" applyBorder="1" applyAlignment="1">
      <alignment horizontal="center" vertical="center"/>
    </xf>
    <xf numFmtId="38" fontId="6" fillId="0" borderId="68" xfId="1" applyFont="1" applyFill="1" applyBorder="1" applyAlignment="1">
      <alignment horizontal="center" vertical="center"/>
    </xf>
    <xf numFmtId="38" fontId="6" fillId="0" borderId="69" xfId="1" applyFont="1" applyFill="1" applyBorder="1" applyAlignment="1">
      <alignment horizontal="center" vertical="center"/>
    </xf>
    <xf numFmtId="177" fontId="1" fillId="0" borderId="50" xfId="1" applyNumberFormat="1" applyFont="1" applyFill="1" applyBorder="1" applyAlignment="1">
      <alignment horizontal="center" vertical="center" textRotation="255"/>
    </xf>
    <xf numFmtId="177" fontId="1" fillId="0" borderId="25" xfId="1" applyNumberFormat="1" applyFont="1" applyFill="1" applyBorder="1" applyAlignment="1">
      <alignment horizontal="center" vertical="center" textRotation="255"/>
    </xf>
    <xf numFmtId="177" fontId="1" fillId="0" borderId="43" xfId="1" applyNumberFormat="1" applyFont="1" applyFill="1" applyBorder="1" applyAlignment="1">
      <alignment horizontal="center" vertical="center" textRotation="255"/>
    </xf>
    <xf numFmtId="177" fontId="1" fillId="0" borderId="77" xfId="1" applyNumberFormat="1" applyFont="1" applyBorder="1" applyAlignment="1">
      <alignment vertical="center" textRotation="255"/>
    </xf>
    <xf numFmtId="177" fontId="1" fillId="0" borderId="78" xfId="0" applyNumberFormat="1" applyFont="1" applyBorder="1" applyAlignment="1">
      <alignment vertical="center" textRotation="255"/>
    </xf>
    <xf numFmtId="177" fontId="1" fillId="0" borderId="37" xfId="0" applyNumberFormat="1" applyFont="1" applyBorder="1" applyAlignment="1">
      <alignment vertical="center" textRotation="255"/>
    </xf>
    <xf numFmtId="177" fontId="1" fillId="0" borderId="79" xfId="1" applyNumberFormat="1" applyFont="1" applyFill="1" applyBorder="1" applyAlignment="1">
      <alignment horizontal="center" vertical="center"/>
    </xf>
    <xf numFmtId="177" fontId="1" fillId="0" borderId="80" xfId="1" applyNumberFormat="1" applyFont="1" applyFill="1" applyBorder="1" applyAlignment="1">
      <alignment horizontal="center" vertical="center"/>
    </xf>
    <xf numFmtId="177" fontId="1" fillId="0" borderId="38" xfId="1" applyNumberFormat="1" applyFont="1" applyFill="1" applyBorder="1" applyAlignment="1">
      <alignment horizontal="center" vertical="center"/>
    </xf>
    <xf numFmtId="177" fontId="1" fillId="0" borderId="79" xfId="1" applyNumberFormat="1" applyFont="1" applyBorder="1" applyAlignment="1">
      <alignment horizontal="center" vertical="center" textRotation="255"/>
    </xf>
    <xf numFmtId="177" fontId="1" fillId="0" borderId="80" xfId="1" applyNumberFormat="1" applyFont="1" applyBorder="1" applyAlignment="1">
      <alignment horizontal="center" vertical="center" textRotation="255"/>
    </xf>
    <xf numFmtId="177" fontId="1" fillId="0" borderId="38" xfId="1" applyNumberFormat="1" applyFont="1" applyBorder="1" applyAlignment="1">
      <alignment horizontal="center" vertical="center" textRotation="255"/>
    </xf>
    <xf numFmtId="177" fontId="1" fillId="0" borderId="16" xfId="1" applyNumberFormat="1" applyFont="1" applyFill="1" applyBorder="1" applyAlignment="1">
      <alignment horizontal="center" vertical="center" textRotation="255"/>
    </xf>
    <xf numFmtId="177" fontId="1" fillId="0" borderId="85" xfId="1" applyNumberFormat="1" applyFont="1" applyFill="1" applyBorder="1" applyAlignment="1">
      <alignment horizontal="center" vertical="center" textRotation="255"/>
    </xf>
    <xf numFmtId="177" fontId="1" fillId="0" borderId="41" xfId="1" applyNumberFormat="1" applyFont="1" applyFill="1" applyBorder="1" applyAlignment="1">
      <alignment horizontal="center" vertical="center" textRotation="255"/>
    </xf>
    <xf numFmtId="177" fontId="0" fillId="0" borderId="57" xfId="1" applyNumberFormat="1" applyFont="1" applyBorder="1" applyAlignment="1">
      <alignment horizontal="left" vertical="center"/>
    </xf>
    <xf numFmtId="177" fontId="1" fillId="0" borderId="57" xfId="1" applyNumberFormat="1" applyFont="1" applyBorder="1" applyAlignment="1">
      <alignment horizontal="left" vertical="center"/>
    </xf>
    <xf numFmtId="177" fontId="1" fillId="0" borderId="6" xfId="1" applyNumberFormat="1" applyFont="1" applyFill="1" applyBorder="1" applyAlignment="1">
      <alignment horizontal="center" vertical="center" shrinkToFit="1"/>
    </xf>
    <xf numFmtId="177" fontId="1" fillId="0" borderId="5" xfId="1" applyNumberFormat="1" applyFont="1" applyFill="1" applyBorder="1" applyAlignment="1">
      <alignment horizontal="center" vertical="center" shrinkToFit="1"/>
    </xf>
    <xf numFmtId="177" fontId="1" fillId="0" borderId="51" xfId="1" applyNumberFormat="1" applyFont="1" applyFill="1" applyBorder="1" applyAlignment="1">
      <alignment horizontal="center" vertical="center" textRotation="255"/>
    </xf>
    <xf numFmtId="177" fontId="1" fillId="0" borderId="86" xfId="1" applyNumberFormat="1" applyFont="1" applyFill="1" applyBorder="1" applyAlignment="1">
      <alignment horizontal="center" vertical="center" textRotation="255"/>
    </xf>
    <xf numFmtId="177" fontId="1" fillId="0" borderId="44" xfId="1" applyNumberFormat="1" applyFont="1" applyFill="1" applyBorder="1" applyAlignment="1">
      <alignment horizontal="center" vertical="center" textRotation="255"/>
    </xf>
    <xf numFmtId="177" fontId="1" fillId="0" borderId="11" xfId="1" applyNumberFormat="1" applyFont="1" applyBorder="1" applyAlignment="1">
      <alignment horizontal="center" vertical="center" textRotation="255"/>
    </xf>
    <xf numFmtId="177" fontId="1" fillId="0" borderId="84" xfId="1" applyNumberFormat="1" applyFont="1" applyBorder="1" applyAlignment="1">
      <alignment horizontal="center" vertical="center" textRotation="255"/>
    </xf>
    <xf numFmtId="177" fontId="1" fillId="0" borderId="39" xfId="1" applyNumberFormat="1" applyFont="1" applyBorder="1" applyAlignment="1">
      <alignment horizontal="center" vertical="center" textRotation="255"/>
    </xf>
    <xf numFmtId="177" fontId="1" fillId="0" borderId="90" xfId="1" applyNumberFormat="1" applyFont="1" applyBorder="1" applyAlignment="1">
      <alignment horizontal="center" vertical="center"/>
    </xf>
    <xf numFmtId="177" fontId="1" fillId="0" borderId="60" xfId="1" applyNumberFormat="1" applyFont="1" applyBorder="1" applyAlignment="1">
      <alignment horizontal="center" vertical="center"/>
    </xf>
    <xf numFmtId="177" fontId="1" fillId="0" borderId="23" xfId="1" applyNumberFormat="1" applyFont="1" applyFill="1" applyBorder="1" applyAlignment="1">
      <alignment horizontal="center" vertical="center" justifyLastLine="1"/>
    </xf>
    <xf numFmtId="177" fontId="1" fillId="0" borderId="24" xfId="1" applyNumberFormat="1" applyFont="1" applyFill="1" applyBorder="1" applyAlignment="1">
      <alignment horizontal="center" vertical="center" justifyLastLine="1"/>
    </xf>
    <xf numFmtId="177" fontId="1" fillId="0" borderId="90" xfId="1" applyNumberFormat="1" applyBorder="1" applyAlignment="1" applyProtection="1">
      <alignment horizontal="center" vertical="center"/>
      <protection locked="0"/>
    </xf>
    <xf numFmtId="177" fontId="1" fillId="0" borderId="60" xfId="1" applyNumberFormat="1" applyBorder="1" applyAlignment="1" applyProtection="1">
      <alignment horizontal="center" vertical="center"/>
      <protection locked="0"/>
    </xf>
    <xf numFmtId="177" fontId="1" fillId="0" borderId="23" xfId="1" applyNumberFormat="1" applyFont="1" applyFill="1" applyBorder="1" applyAlignment="1" applyProtection="1">
      <alignment horizontal="center" vertical="center" justifyLastLine="1"/>
      <protection locked="0"/>
    </xf>
    <xf numFmtId="177" fontId="1" fillId="0" borderId="24" xfId="1" applyNumberFormat="1" applyFont="1" applyFill="1" applyBorder="1" applyAlignment="1" applyProtection="1">
      <alignment horizontal="center" vertical="center" justifyLastLine="1"/>
      <protection locked="0"/>
    </xf>
    <xf numFmtId="177" fontId="1" fillId="0" borderId="16" xfId="1" applyNumberFormat="1" applyFont="1" applyFill="1" applyBorder="1" applyAlignment="1">
      <alignment horizontal="center" vertical="center"/>
    </xf>
    <xf numFmtId="177" fontId="1" fillId="0" borderId="87" xfId="1" applyNumberFormat="1" applyFont="1" applyFill="1" applyBorder="1" applyAlignment="1">
      <alignment horizontal="center" vertical="center"/>
    </xf>
    <xf numFmtId="177" fontId="1" fillId="0" borderId="51" xfId="1" applyNumberFormat="1" applyFont="1" applyFill="1" applyBorder="1" applyAlignment="1">
      <alignment horizontal="center" vertical="center"/>
    </xf>
    <xf numFmtId="177" fontId="1" fillId="0" borderId="53" xfId="1" applyNumberFormat="1" applyFont="1" applyFill="1" applyBorder="1" applyAlignment="1">
      <alignment horizontal="center" vertical="center"/>
    </xf>
    <xf numFmtId="177" fontId="3" fillId="0" borderId="51" xfId="1" applyNumberFormat="1" applyFont="1" applyFill="1" applyBorder="1" applyAlignment="1">
      <alignment horizontal="center" vertical="center"/>
    </xf>
    <xf numFmtId="177" fontId="3" fillId="0" borderId="53" xfId="1" applyNumberFormat="1" applyFont="1" applyFill="1" applyBorder="1" applyAlignment="1">
      <alignment horizontal="center" vertical="center"/>
    </xf>
    <xf numFmtId="177" fontId="3" fillId="0" borderId="16" xfId="1" applyNumberFormat="1" applyFont="1" applyFill="1" applyBorder="1" applyAlignment="1">
      <alignment horizontal="center" vertical="center"/>
    </xf>
    <xf numFmtId="177" fontId="3" fillId="0" borderId="87" xfId="1" applyNumberFormat="1" applyFont="1" applyFill="1" applyBorder="1" applyAlignment="1">
      <alignment horizontal="center" vertical="center"/>
    </xf>
    <xf numFmtId="177" fontId="1" fillId="0" borderId="23" xfId="1" applyNumberFormat="1" applyFont="1" applyFill="1" applyBorder="1" applyAlignment="1" applyProtection="1">
      <alignment horizontal="center" vertical="center"/>
      <protection locked="0"/>
    </xf>
    <xf numFmtId="177" fontId="1" fillId="0" borderId="24" xfId="1" applyNumberFormat="1" applyFont="1" applyFill="1" applyBorder="1" applyAlignment="1" applyProtection="1">
      <alignment horizontal="center" vertical="center"/>
      <protection locked="0"/>
    </xf>
    <xf numFmtId="177" fontId="6" fillId="0" borderId="60" xfId="1" applyNumberFormat="1" applyFont="1" applyFill="1" applyBorder="1" applyAlignment="1">
      <alignment horizontal="center" vertical="center"/>
    </xf>
    <xf numFmtId="177" fontId="6" fillId="0" borderId="24" xfId="1" applyNumberFormat="1" applyFont="1" applyFill="1" applyBorder="1" applyAlignment="1">
      <alignment horizontal="center" vertical="center"/>
    </xf>
    <xf numFmtId="177" fontId="6" fillId="0" borderId="70" xfId="1" applyNumberFormat="1" applyFont="1" applyFill="1" applyBorder="1" applyAlignment="1">
      <alignment horizontal="center" vertical="center"/>
    </xf>
    <xf numFmtId="177" fontId="6" fillId="0" borderId="71" xfId="1" applyNumberFormat="1" applyFont="1" applyFill="1" applyBorder="1" applyAlignment="1">
      <alignment horizontal="center" vertical="center"/>
    </xf>
    <xf numFmtId="177" fontId="6" fillId="0" borderId="37" xfId="1" applyNumberFormat="1" applyFont="1" applyFill="1" applyBorder="1" applyAlignment="1">
      <alignment horizontal="center" vertical="center"/>
    </xf>
    <xf numFmtId="177" fontId="6" fillId="0" borderId="38" xfId="1" applyNumberFormat="1" applyFont="1" applyFill="1" applyBorder="1" applyAlignment="1">
      <alignment horizontal="center" vertical="center"/>
    </xf>
    <xf numFmtId="177" fontId="6" fillId="0" borderId="66" xfId="1" applyNumberFormat="1" applyFont="1" applyFill="1" applyBorder="1" applyAlignment="1">
      <alignment horizontal="center" vertical="center"/>
    </xf>
    <xf numFmtId="177" fontId="6" fillId="0" borderId="67" xfId="1" applyNumberFormat="1" applyFont="1" applyFill="1" applyBorder="1" applyAlignment="1">
      <alignment horizontal="center" vertical="center"/>
    </xf>
    <xf numFmtId="177" fontId="6" fillId="0" borderId="62" xfId="1" applyNumberFormat="1" applyFont="1" applyFill="1" applyBorder="1" applyAlignment="1">
      <alignment horizontal="center" vertical="center"/>
    </xf>
    <xf numFmtId="177" fontId="6" fillId="0" borderId="63" xfId="1" applyNumberFormat="1" applyFont="1" applyFill="1" applyBorder="1" applyAlignment="1">
      <alignment horizontal="center" vertical="center"/>
    </xf>
    <xf numFmtId="177" fontId="6" fillId="0" borderId="64" xfId="1" applyNumberFormat="1" applyFont="1" applyFill="1" applyBorder="1" applyAlignment="1">
      <alignment horizontal="center" vertical="center"/>
    </xf>
    <xf numFmtId="177" fontId="6" fillId="0" borderId="65" xfId="1" applyNumberFormat="1" applyFont="1" applyFill="1" applyBorder="1" applyAlignment="1">
      <alignment horizontal="center" vertical="center"/>
    </xf>
    <xf numFmtId="177" fontId="6" fillId="0" borderId="68" xfId="1" applyNumberFormat="1" applyFont="1" applyFill="1" applyBorder="1" applyAlignment="1">
      <alignment horizontal="center" vertical="center"/>
    </xf>
    <xf numFmtId="177" fontId="6" fillId="0" borderId="69" xfId="1" applyNumberFormat="1" applyFont="1" applyFill="1" applyBorder="1" applyAlignment="1">
      <alignment horizontal="center" vertical="center"/>
    </xf>
    <xf numFmtId="177" fontId="1" fillId="0" borderId="90" xfId="1" applyNumberFormat="1" applyFill="1" applyBorder="1" applyAlignment="1" applyProtection="1">
      <alignment horizontal="center" vertical="center"/>
      <protection locked="0"/>
    </xf>
    <xf numFmtId="177" fontId="1" fillId="0" borderId="60" xfId="1" applyNumberFormat="1" applyFill="1" applyBorder="1" applyAlignment="1" applyProtection="1">
      <alignment horizontal="center" vertical="center"/>
      <protection locked="0"/>
    </xf>
    <xf numFmtId="177" fontId="6" fillId="0" borderId="72" xfId="1" applyNumberFormat="1" applyFont="1" applyFill="1" applyBorder="1" applyAlignment="1">
      <alignment horizontal="center" vertical="center"/>
    </xf>
    <xf numFmtId="177" fontId="6" fillId="0" borderId="73" xfId="1" applyNumberFormat="1" applyFont="1" applyFill="1" applyBorder="1" applyAlignment="1">
      <alignment horizontal="center" vertical="center"/>
    </xf>
    <xf numFmtId="177" fontId="6" fillId="0" borderId="74" xfId="1" applyNumberFormat="1" applyFont="1" applyFill="1" applyBorder="1" applyAlignment="1">
      <alignment horizontal="center" vertical="center"/>
    </xf>
    <xf numFmtId="177" fontId="6" fillId="0" borderId="75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76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1" fillId="0" borderId="77" xfId="1" applyNumberFormat="1" applyFill="1" applyBorder="1" applyAlignment="1" applyProtection="1">
      <alignment horizontal="center" vertical="center"/>
      <protection locked="0"/>
    </xf>
    <xf numFmtId="177" fontId="1" fillId="0" borderId="79" xfId="1" applyNumberFormat="1" applyFont="1" applyFill="1" applyBorder="1" applyAlignment="1" applyProtection="1">
      <alignment horizontal="center" vertical="center" justifyLastLine="1"/>
      <protection locked="0"/>
    </xf>
    <xf numFmtId="177" fontId="1" fillId="0" borderId="13" xfId="1" applyNumberFormat="1" applyFont="1" applyFill="1" applyBorder="1" applyAlignment="1">
      <alignment horizontal="center" vertical="center"/>
    </xf>
    <xf numFmtId="177" fontId="1" fillId="0" borderId="18" xfId="1" applyNumberFormat="1" applyFont="1" applyFill="1" applyBorder="1" applyAlignment="1">
      <alignment horizontal="center" vertical="center"/>
    </xf>
    <xf numFmtId="177" fontId="0" fillId="0" borderId="57" xfId="1" applyNumberFormat="1" applyFont="1" applyFill="1" applyBorder="1" applyAlignment="1">
      <alignment horizontal="left" vertical="center" shrinkToFit="1"/>
    </xf>
    <xf numFmtId="177" fontId="1" fillId="0" borderId="57" xfId="1" applyNumberFormat="1" applyFont="1" applyFill="1" applyBorder="1" applyAlignment="1">
      <alignment horizontal="left" vertical="center" shrinkToFit="1"/>
    </xf>
    <xf numFmtId="177" fontId="1" fillId="0" borderId="11" xfId="1" applyNumberFormat="1" applyFont="1" applyFill="1" applyBorder="1" applyAlignment="1">
      <alignment horizontal="center" vertical="center" textRotation="255"/>
    </xf>
    <xf numFmtId="177" fontId="1" fillId="0" borderId="84" xfId="1" applyNumberFormat="1" applyFont="1" applyFill="1" applyBorder="1" applyAlignment="1">
      <alignment horizontal="center" vertical="center" textRotation="255"/>
    </xf>
    <xf numFmtId="177" fontId="1" fillId="0" borderId="39" xfId="1" applyNumberFormat="1" applyFont="1" applyFill="1" applyBorder="1" applyAlignment="1">
      <alignment horizontal="center" vertical="center" textRotation="255"/>
    </xf>
    <xf numFmtId="177" fontId="1" fillId="0" borderId="77" xfId="1" applyNumberFormat="1" applyFont="1" applyFill="1" applyBorder="1" applyAlignment="1">
      <alignment vertical="center" textRotation="255"/>
    </xf>
    <xf numFmtId="177" fontId="1" fillId="0" borderId="78" xfId="0" applyNumberFormat="1" applyFont="1" applyFill="1" applyBorder="1" applyAlignment="1">
      <alignment vertical="center" textRotation="255"/>
    </xf>
    <xf numFmtId="177" fontId="1" fillId="0" borderId="37" xfId="0" applyNumberFormat="1" applyFont="1" applyFill="1" applyBorder="1" applyAlignment="1">
      <alignment vertical="center" textRotation="255"/>
    </xf>
    <xf numFmtId="177" fontId="1" fillId="0" borderId="79" xfId="1" applyNumberFormat="1" applyFont="1" applyFill="1" applyBorder="1" applyAlignment="1">
      <alignment horizontal="center" vertical="center" textRotation="255"/>
    </xf>
    <xf numFmtId="177" fontId="1" fillId="0" borderId="80" xfId="1" applyNumberFormat="1" applyFont="1" applyFill="1" applyBorder="1" applyAlignment="1">
      <alignment horizontal="center" vertical="center" textRotation="255"/>
    </xf>
    <xf numFmtId="177" fontId="1" fillId="0" borderId="38" xfId="1" applyNumberFormat="1" applyFont="1" applyFill="1" applyBorder="1" applyAlignment="1">
      <alignment horizontal="center" vertical="center" textRotation="255"/>
    </xf>
    <xf numFmtId="177" fontId="0" fillId="0" borderId="57" xfId="1" applyNumberFormat="1" applyFont="1" applyFill="1" applyBorder="1" applyAlignment="1">
      <alignment horizontal="left" vertical="center"/>
    </xf>
    <xf numFmtId="177" fontId="1" fillId="0" borderId="57" xfId="1" applyNumberFormat="1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" fillId="2" borderId="0" xfId="1" applyFill="1" applyAlignment="1">
      <alignment vertical="center"/>
    </xf>
    <xf numFmtId="38" fontId="10" fillId="2" borderId="77" xfId="1" applyFont="1" applyFill="1" applyBorder="1" applyAlignment="1">
      <alignment vertical="center" textRotation="255"/>
    </xf>
    <xf numFmtId="38" fontId="10" fillId="2" borderId="79" xfId="1" applyFont="1" applyFill="1" applyBorder="1" applyAlignment="1">
      <alignment horizontal="center" vertical="center"/>
    </xf>
    <xf numFmtId="38" fontId="10" fillId="0" borderId="79" xfId="1" applyFont="1" applyFill="1" applyBorder="1" applyAlignment="1">
      <alignment horizontal="center" vertical="center" textRotation="255"/>
    </xf>
    <xf numFmtId="38" fontId="10" fillId="2" borderId="1" xfId="1" applyFont="1" applyFill="1" applyBorder="1" applyAlignment="1">
      <alignment horizontal="centerContinuous" vertical="center"/>
    </xf>
    <xf numFmtId="38" fontId="10" fillId="2" borderId="2" xfId="1" applyFont="1" applyFill="1" applyBorder="1" applyAlignment="1">
      <alignment horizontal="centerContinuous" vertical="center"/>
    </xf>
    <xf numFmtId="38" fontId="10" fillId="2" borderId="3" xfId="1" applyFont="1" applyFill="1" applyBorder="1" applyAlignment="1">
      <alignment horizontal="centerContinuous" vertical="center"/>
    </xf>
    <xf numFmtId="0" fontId="10" fillId="2" borderId="78" xfId="5" applyFont="1" applyFill="1" applyBorder="1" applyAlignment="1">
      <alignment vertical="center" textRotation="255"/>
    </xf>
    <xf numFmtId="38" fontId="10" fillId="2" borderId="80" xfId="1" applyFont="1" applyFill="1" applyBorder="1" applyAlignment="1">
      <alignment horizontal="center" vertical="center"/>
    </xf>
    <xf numFmtId="38" fontId="10" fillId="0" borderId="80" xfId="1" applyFont="1" applyFill="1" applyBorder="1" applyAlignment="1">
      <alignment horizontal="center" vertical="center" textRotation="255"/>
    </xf>
    <xf numFmtId="38" fontId="10" fillId="2" borderId="4" xfId="1" applyFont="1" applyFill="1" applyBorder="1" applyAlignment="1">
      <alignment horizontal="centerContinuous" vertical="center"/>
    </xf>
    <xf numFmtId="38" fontId="10" fillId="2" borderId="5" xfId="1" applyFont="1" applyFill="1" applyBorder="1" applyAlignment="1">
      <alignment horizontal="centerContinuous" vertical="center"/>
    </xf>
    <xf numFmtId="38" fontId="10" fillId="2" borderId="6" xfId="1" applyFont="1" applyFill="1" applyBorder="1" applyAlignment="1">
      <alignment horizontal="centerContinuous" vertical="center"/>
    </xf>
    <xf numFmtId="38" fontId="10" fillId="2" borderId="7" xfId="1" applyFont="1" applyFill="1" applyBorder="1" applyAlignment="1">
      <alignment horizontal="centerContinuous" vertical="center"/>
    </xf>
    <xf numFmtId="38" fontId="10" fillId="2" borderId="6" xfId="1" applyFont="1" applyFill="1" applyBorder="1" applyAlignment="1">
      <alignment horizontal="center" vertical="center" shrinkToFit="1"/>
    </xf>
    <xf numFmtId="38" fontId="10" fillId="2" borderId="5" xfId="1" applyFont="1" applyFill="1" applyBorder="1" applyAlignment="1">
      <alignment horizontal="center" vertical="center" shrinkToFit="1"/>
    </xf>
    <xf numFmtId="38" fontId="10" fillId="2" borderId="8" xfId="1" applyFont="1" applyFill="1" applyBorder="1" applyAlignment="1">
      <alignment horizontal="centerContinuous" vertical="center"/>
    </xf>
    <xf numFmtId="38" fontId="10" fillId="2" borderId="11" xfId="1" applyFont="1" applyFill="1" applyBorder="1" applyAlignment="1">
      <alignment horizontal="center" vertical="center" textRotation="255"/>
    </xf>
    <xf numFmtId="38" fontId="10" fillId="2" borderId="50" xfId="1" applyFont="1" applyFill="1" applyBorder="1" applyAlignment="1">
      <alignment horizontal="center" vertical="center" textRotation="255"/>
    </xf>
    <xf numFmtId="38" fontId="10" fillId="2" borderId="16" xfId="1" applyFont="1" applyFill="1" applyBorder="1" applyAlignment="1">
      <alignment horizontal="center" vertical="center" textRotation="255"/>
    </xf>
    <xf numFmtId="38" fontId="10" fillId="2" borderId="51" xfId="1" applyFont="1" applyFill="1" applyBorder="1" applyAlignment="1">
      <alignment horizontal="center" vertical="center" textRotation="255"/>
    </xf>
    <xf numFmtId="38" fontId="10" fillId="2" borderId="84" xfId="1" applyFont="1" applyFill="1" applyBorder="1" applyAlignment="1">
      <alignment horizontal="center" vertical="center" textRotation="255"/>
    </xf>
    <xf numFmtId="38" fontId="10" fillId="2" borderId="25" xfId="1" applyFont="1" applyFill="1" applyBorder="1" applyAlignment="1">
      <alignment horizontal="center" vertical="center" textRotation="255"/>
    </xf>
    <xf numFmtId="38" fontId="10" fillId="2" borderId="85" xfId="1" applyFont="1" applyFill="1" applyBorder="1" applyAlignment="1">
      <alignment horizontal="center" vertical="center" textRotation="255"/>
    </xf>
    <xf numFmtId="38" fontId="10" fillId="2" borderId="86" xfId="1" applyFont="1" applyFill="1" applyBorder="1" applyAlignment="1">
      <alignment horizontal="center" vertical="center" textRotation="255"/>
    </xf>
    <xf numFmtId="0" fontId="10" fillId="2" borderId="37" xfId="5" applyFont="1" applyFill="1" applyBorder="1" applyAlignment="1">
      <alignment vertical="center" textRotation="255"/>
    </xf>
    <xf numFmtId="38" fontId="10" fillId="2" borderId="38" xfId="1" applyFont="1" applyFill="1" applyBorder="1" applyAlignment="1">
      <alignment horizontal="center" vertical="center"/>
    </xf>
    <xf numFmtId="38" fontId="10" fillId="0" borderId="38" xfId="1" applyFont="1" applyFill="1" applyBorder="1" applyAlignment="1">
      <alignment horizontal="center" vertical="center" textRotation="255"/>
    </xf>
    <xf numFmtId="38" fontId="10" fillId="2" borderId="39" xfId="1" applyFont="1" applyFill="1" applyBorder="1" applyAlignment="1">
      <alignment horizontal="center" vertical="center" textRotation="255"/>
    </xf>
    <xf numFmtId="38" fontId="10" fillId="2" borderId="43" xfId="1" applyFont="1" applyFill="1" applyBorder="1" applyAlignment="1">
      <alignment horizontal="center" vertical="center" textRotation="255"/>
    </xf>
    <xf numFmtId="38" fontId="10" fillId="2" borderId="41" xfId="1" applyFont="1" applyFill="1" applyBorder="1" applyAlignment="1">
      <alignment horizontal="center" vertical="center" textRotation="255"/>
    </xf>
    <xf numFmtId="38" fontId="10" fillId="2" borderId="44" xfId="1" applyFont="1" applyFill="1" applyBorder="1" applyAlignment="1">
      <alignment horizontal="center" vertical="center" textRotation="255"/>
    </xf>
    <xf numFmtId="38" fontId="10" fillId="2" borderId="9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distributed" vertical="center" justifyLastLine="1"/>
    </xf>
    <xf numFmtId="38" fontId="10" fillId="2" borderId="11" xfId="1" applyFont="1" applyFill="1" applyBorder="1" applyAlignment="1" applyProtection="1">
      <alignment horizontal="center"/>
      <protection locked="0"/>
    </xf>
    <xf numFmtId="38" fontId="10" fillId="2" borderId="13" xfId="1" applyFont="1" applyFill="1" applyBorder="1" applyAlignment="1" applyProtection="1">
      <alignment horizontal="center"/>
      <protection locked="0"/>
    </xf>
    <xf numFmtId="0" fontId="10" fillId="2" borderId="15" xfId="1" applyNumberFormat="1" applyFont="1" applyFill="1" applyBorder="1" applyAlignment="1">
      <alignment horizontal="center"/>
    </xf>
    <xf numFmtId="0" fontId="10" fillId="2" borderId="14" xfId="1" applyNumberFormat="1" applyFont="1" applyFill="1" applyBorder="1" applyAlignment="1">
      <alignment horizontal="center" vertical="top"/>
    </xf>
    <xf numFmtId="0" fontId="10" fillId="2" borderId="16" xfId="1" applyNumberFormat="1" applyFont="1" applyFill="1" applyBorder="1" applyAlignment="1">
      <alignment horizontal="center"/>
    </xf>
    <xf numFmtId="0" fontId="10" fillId="2" borderId="50" xfId="1" applyNumberFormat="1" applyFont="1" applyFill="1" applyBorder="1" applyAlignment="1">
      <alignment horizontal="center" vertical="top"/>
    </xf>
    <xf numFmtId="0" fontId="10" fillId="2" borderId="18" xfId="1" applyNumberFormat="1" applyFont="1" applyFill="1" applyBorder="1" applyAlignment="1">
      <alignment horizontal="center" vertical="top"/>
    </xf>
    <xf numFmtId="38" fontId="10" fillId="2" borderId="19" xfId="1" applyFont="1" applyFill="1" applyBorder="1" applyAlignment="1" applyProtection="1">
      <alignment horizontal="center"/>
      <protection locked="0"/>
    </xf>
    <xf numFmtId="38" fontId="10" fillId="2" borderId="21" xfId="1" applyFont="1" applyFill="1" applyBorder="1" applyAlignment="1" applyProtection="1">
      <alignment horizontal="center"/>
      <protection locked="0"/>
    </xf>
    <xf numFmtId="0" fontId="10" fillId="2" borderId="6" xfId="1" applyNumberFormat="1" applyFont="1" applyFill="1" applyBorder="1" applyAlignment="1">
      <alignment horizontal="center"/>
    </xf>
    <xf numFmtId="0" fontId="10" fillId="2" borderId="17" xfId="1" applyNumberFormat="1" applyFont="1" applyFill="1" applyBorder="1" applyAlignment="1">
      <alignment horizontal="center" vertical="top"/>
    </xf>
    <xf numFmtId="0" fontId="12" fillId="2" borderId="21" xfId="1" applyNumberFormat="1" applyFont="1" applyFill="1" applyBorder="1" applyAlignment="1">
      <alignment horizontal="center"/>
    </xf>
    <xf numFmtId="0" fontId="12" fillId="2" borderId="17" xfId="1" applyNumberFormat="1" applyFont="1" applyFill="1" applyBorder="1" applyAlignment="1">
      <alignment horizontal="center" vertical="top"/>
    </xf>
    <xf numFmtId="0" fontId="10" fillId="2" borderId="22" xfId="1" applyNumberFormat="1" applyFont="1" applyFill="1" applyBorder="1" applyAlignment="1">
      <alignment horizontal="center" vertical="top"/>
    </xf>
    <xf numFmtId="0" fontId="10" fillId="2" borderId="21" xfId="1" applyNumberFormat="1" applyFont="1" applyFill="1" applyBorder="1" applyAlignment="1">
      <alignment horizontal="center"/>
    </xf>
    <xf numFmtId="38" fontId="10" fillId="2" borderId="21" xfId="1" applyNumberFormat="1" applyFont="1" applyFill="1" applyBorder="1" applyAlignment="1">
      <alignment horizontal="center"/>
    </xf>
    <xf numFmtId="38" fontId="10" fillId="2" borderId="90" xfId="1" applyFont="1" applyFill="1" applyBorder="1" applyAlignment="1">
      <alignment horizontal="center" vertical="center"/>
    </xf>
    <xf numFmtId="38" fontId="10" fillId="2" borderId="23" xfId="1" applyFont="1" applyFill="1" applyBorder="1" applyAlignment="1">
      <alignment horizontal="distributed" vertical="center" justifyLastLine="1"/>
    </xf>
    <xf numFmtId="38" fontId="10" fillId="2" borderId="60" xfId="1" applyFont="1" applyFill="1" applyBorder="1" applyAlignment="1">
      <alignment horizontal="center" vertical="center"/>
    </xf>
    <xf numFmtId="38" fontId="10" fillId="2" borderId="24" xfId="1" applyFont="1" applyFill="1" applyBorder="1" applyAlignment="1">
      <alignment horizontal="distributed" vertical="center" justifyLastLine="1"/>
    </xf>
    <xf numFmtId="38" fontId="10" fillId="2" borderId="60" xfId="1" applyFont="1" applyFill="1" applyBorder="1" applyAlignment="1" applyProtection="1">
      <alignment horizontal="center" vertical="center"/>
      <protection locked="0"/>
    </xf>
    <xf numFmtId="38" fontId="10" fillId="2" borderId="24" xfId="1" applyFont="1" applyFill="1" applyBorder="1" applyAlignment="1" applyProtection="1">
      <alignment horizontal="distributed" vertical="center" justifyLastLine="1"/>
      <protection locked="0"/>
    </xf>
    <xf numFmtId="38" fontId="10" fillId="2" borderId="9" xfId="1" applyFont="1" applyFill="1" applyBorder="1" applyAlignment="1" applyProtection="1">
      <alignment horizontal="center" vertical="center"/>
      <protection locked="0"/>
    </xf>
    <xf numFmtId="38" fontId="10" fillId="2" borderId="10" xfId="1" applyFont="1" applyFill="1" applyBorder="1" applyAlignment="1" applyProtection="1">
      <alignment horizontal="distributed" vertical="center" justifyLastLine="1"/>
      <protection locked="0"/>
    </xf>
    <xf numFmtId="38" fontId="10" fillId="2" borderId="23" xfId="1" applyFont="1" applyFill="1" applyBorder="1" applyAlignment="1" applyProtection="1">
      <alignment horizontal="distributed" vertical="center" justifyLastLine="1"/>
      <protection locked="0"/>
    </xf>
    <xf numFmtId="38" fontId="13" fillId="2" borderId="10" xfId="1" applyFont="1" applyFill="1" applyBorder="1" applyAlignment="1" applyProtection="1">
      <alignment horizontal="distributed" vertical="center" justifyLastLine="1"/>
      <protection locked="0"/>
    </xf>
    <xf numFmtId="38" fontId="10" fillId="2" borderId="26" xfId="1" applyFont="1" applyFill="1" applyBorder="1" applyAlignment="1">
      <alignment horizontal="center" vertical="center"/>
    </xf>
    <xf numFmtId="38" fontId="10" fillId="2" borderId="27" xfId="1" applyFont="1" applyFill="1" applyBorder="1" applyAlignment="1">
      <alignment horizontal="distributed" vertical="center" justifyLastLine="1"/>
    </xf>
    <xf numFmtId="177" fontId="10" fillId="2" borderId="28" xfId="1" applyNumberFormat="1" applyFont="1" applyFill="1" applyBorder="1" applyAlignment="1">
      <alignment horizontal="center" shrinkToFit="1"/>
    </xf>
    <xf numFmtId="177" fontId="10" fillId="2" borderId="31" xfId="1" applyNumberFormat="1" applyFont="1" applyFill="1" applyBorder="1" applyAlignment="1">
      <alignment horizontal="center" vertical="top" shrinkToFit="1"/>
    </xf>
    <xf numFmtId="177" fontId="10" fillId="2" borderId="33" xfId="1" applyNumberFormat="1" applyFont="1" applyFill="1" applyBorder="1" applyAlignment="1">
      <alignment horizontal="center" shrinkToFit="1"/>
    </xf>
    <xf numFmtId="177" fontId="10" fillId="2" borderId="33" xfId="1" applyNumberFormat="1" applyFont="1" applyFill="1" applyBorder="1" applyAlignment="1">
      <alignment horizontal="center"/>
    </xf>
    <xf numFmtId="177" fontId="10" fillId="2" borderId="31" xfId="1" applyNumberFormat="1" applyFont="1" applyFill="1" applyBorder="1" applyAlignment="1">
      <alignment horizontal="center" vertical="top"/>
    </xf>
    <xf numFmtId="177" fontId="10" fillId="2" borderId="34" xfId="1" applyNumberFormat="1" applyFont="1" applyFill="1" applyBorder="1" applyAlignment="1">
      <alignment horizontal="center"/>
    </xf>
    <xf numFmtId="177" fontId="10" fillId="2" borderId="33" xfId="1" applyNumberFormat="1" applyFont="1" applyFill="1" applyBorder="1" applyAlignment="1">
      <alignment horizontal="center" vertical="top"/>
    </xf>
    <xf numFmtId="177" fontId="10" fillId="2" borderId="30" xfId="1" applyNumberFormat="1" applyFont="1" applyFill="1" applyBorder="1" applyAlignment="1">
      <alignment horizontal="center"/>
    </xf>
    <xf numFmtId="177" fontId="10" fillId="2" borderId="35" xfId="1" applyNumberFormat="1" applyFont="1" applyFill="1" applyBorder="1" applyAlignment="1">
      <alignment horizontal="center" vertical="top"/>
    </xf>
    <xf numFmtId="177" fontId="10" fillId="2" borderId="19" xfId="1" applyNumberFormat="1" applyFont="1" applyFill="1" applyBorder="1" applyAlignment="1">
      <alignment horizontal="center" shrinkToFit="1"/>
    </xf>
    <xf numFmtId="177" fontId="10" fillId="2" borderId="17" xfId="1" applyNumberFormat="1" applyFont="1" applyFill="1" applyBorder="1" applyAlignment="1">
      <alignment horizontal="center" vertical="top" shrinkToFit="1"/>
    </xf>
    <xf numFmtId="177" fontId="10" fillId="2" borderId="36" xfId="1" applyNumberFormat="1" applyFont="1" applyFill="1" applyBorder="1" applyAlignment="1">
      <alignment horizontal="center" shrinkToFit="1"/>
    </xf>
    <xf numFmtId="177" fontId="10" fillId="2" borderId="6" xfId="1" applyNumberFormat="1" applyFont="1" applyFill="1" applyBorder="1" applyAlignment="1">
      <alignment horizontal="center"/>
    </xf>
    <xf numFmtId="177" fontId="10" fillId="2" borderId="17" xfId="1" applyNumberFormat="1" applyFont="1" applyFill="1" applyBorder="1" applyAlignment="1">
      <alignment horizontal="center" vertical="top"/>
    </xf>
    <xf numFmtId="177" fontId="10" fillId="2" borderId="21" xfId="1" applyNumberFormat="1" applyFont="1" applyFill="1" applyBorder="1" applyAlignment="1">
      <alignment horizontal="center"/>
    </xf>
    <xf numFmtId="177" fontId="10" fillId="2" borderId="22" xfId="1" applyNumberFormat="1" applyFont="1" applyFill="1" applyBorder="1" applyAlignment="1">
      <alignment horizontal="center" vertical="top"/>
    </xf>
    <xf numFmtId="38" fontId="10" fillId="2" borderId="62" xfId="1" applyFont="1" applyFill="1" applyBorder="1" applyAlignment="1">
      <alignment horizontal="center" vertical="center"/>
    </xf>
    <xf numFmtId="38" fontId="10" fillId="2" borderId="63" xfId="1" applyFont="1" applyFill="1" applyBorder="1" applyAlignment="1">
      <alignment horizontal="distributed" vertical="center" justifyLastLine="1"/>
    </xf>
    <xf numFmtId="177" fontId="10" fillId="2" borderId="92" xfId="1" applyNumberFormat="1" applyFont="1" applyFill="1" applyBorder="1" applyAlignment="1">
      <alignment horizontal="center"/>
    </xf>
    <xf numFmtId="177" fontId="10" fillId="2" borderId="54" xfId="1" applyNumberFormat="1" applyFont="1" applyFill="1" applyBorder="1" applyAlignment="1">
      <alignment horizontal="center" vertical="top"/>
    </xf>
    <xf numFmtId="177" fontId="10" fillId="2" borderId="65" xfId="1" applyNumberFormat="1" applyFont="1" applyFill="1" applyBorder="1" applyAlignment="1">
      <alignment horizontal="center"/>
    </xf>
    <xf numFmtId="177" fontId="10" fillId="2" borderId="64" xfId="1" applyNumberFormat="1" applyFont="1" applyFill="1" applyBorder="1" applyAlignment="1">
      <alignment horizontal="center"/>
    </xf>
    <xf numFmtId="177" fontId="10" fillId="2" borderId="61" xfId="1" applyNumberFormat="1" applyFont="1" applyFill="1" applyBorder="1" applyAlignment="1">
      <alignment horizontal="center"/>
    </xf>
    <xf numFmtId="177" fontId="10" fillId="2" borderId="55" xfId="1" applyNumberFormat="1" applyFont="1" applyFill="1" applyBorder="1" applyAlignment="1">
      <alignment horizontal="center" vertical="top"/>
    </xf>
    <xf numFmtId="38" fontId="10" fillId="2" borderId="37" xfId="1" applyFont="1" applyFill="1" applyBorder="1" applyAlignment="1">
      <alignment horizontal="center" vertical="center"/>
    </xf>
    <xf numFmtId="38" fontId="10" fillId="2" borderId="38" xfId="1" applyFont="1" applyFill="1" applyBorder="1" applyAlignment="1">
      <alignment horizontal="distributed" vertical="center" justifyLastLine="1"/>
    </xf>
    <xf numFmtId="177" fontId="10" fillId="2" borderId="39" xfId="1" applyNumberFormat="1" applyFont="1" applyFill="1" applyBorder="1" applyAlignment="1">
      <alignment horizontal="center" shrinkToFit="1"/>
    </xf>
    <xf numFmtId="177" fontId="10" fillId="2" borderId="40" xfId="1" applyNumberFormat="1" applyFont="1" applyFill="1" applyBorder="1" applyAlignment="1">
      <alignment horizontal="center" vertical="top" shrinkToFit="1"/>
    </xf>
    <xf numFmtId="177" fontId="10" fillId="2" borderId="41" xfId="1" applyNumberFormat="1" applyFont="1" applyFill="1" applyBorder="1" applyAlignment="1">
      <alignment horizontal="center" shrinkToFit="1"/>
    </xf>
    <xf numFmtId="177" fontId="10" fillId="2" borderId="43" xfId="1" applyNumberFormat="1" applyFont="1" applyFill="1" applyBorder="1" applyAlignment="1">
      <alignment horizontal="center" vertical="top" shrinkToFit="1"/>
    </xf>
    <xf numFmtId="177" fontId="10" fillId="2" borderId="42" xfId="1" applyNumberFormat="1" applyFont="1" applyFill="1" applyBorder="1" applyAlignment="1">
      <alignment horizontal="center" shrinkToFit="1"/>
    </xf>
    <xf numFmtId="177" fontId="10" fillId="2" borderId="44" xfId="1" applyNumberFormat="1" applyFont="1" applyFill="1" applyBorder="1" applyAlignment="1">
      <alignment horizontal="center" vertical="top" shrinkToFit="1"/>
    </xf>
    <xf numFmtId="38" fontId="10" fillId="2" borderId="0" xfId="1" applyFont="1" applyFill="1" applyBorder="1" applyAlignment="1">
      <alignment vertical="center"/>
    </xf>
    <xf numFmtId="38" fontId="10" fillId="2" borderId="79" xfId="1" applyFont="1" applyFill="1" applyBorder="1" applyAlignment="1">
      <alignment horizontal="center" vertical="center" textRotation="255"/>
    </xf>
    <xf numFmtId="38" fontId="10" fillId="2" borderId="81" xfId="1" applyFont="1" applyFill="1" applyBorder="1" applyAlignment="1">
      <alignment horizontal="center" vertical="center" textRotation="255"/>
    </xf>
    <xf numFmtId="38" fontId="10" fillId="2" borderId="80" xfId="1" applyFont="1" applyFill="1" applyBorder="1" applyAlignment="1">
      <alignment horizontal="center" vertical="center" textRotation="255"/>
    </xf>
    <xf numFmtId="38" fontId="10" fillId="2" borderId="82" xfId="1" applyFont="1" applyFill="1" applyBorder="1" applyAlignment="1">
      <alignment horizontal="center" vertical="center" textRotation="255"/>
    </xf>
    <xf numFmtId="38" fontId="10" fillId="2" borderId="38" xfId="1" applyFont="1" applyFill="1" applyBorder="1" applyAlignment="1">
      <alignment horizontal="center" vertical="center" textRotation="255"/>
    </xf>
    <xf numFmtId="38" fontId="10" fillId="2" borderId="83" xfId="1" applyFont="1" applyFill="1" applyBorder="1" applyAlignment="1">
      <alignment horizontal="center" vertical="center" textRotation="255"/>
    </xf>
    <xf numFmtId="38" fontId="10" fillId="2" borderId="10" xfId="1" applyFont="1" applyFill="1" applyBorder="1" applyAlignment="1" applyProtection="1">
      <alignment horizontal="center" vertical="center"/>
      <protection locked="0"/>
    </xf>
    <xf numFmtId="38" fontId="10" fillId="2" borderId="19" xfId="1" applyFont="1" applyFill="1" applyBorder="1" applyAlignment="1" applyProtection="1">
      <alignment horizontal="center" shrinkToFit="1"/>
      <protection locked="0"/>
    </xf>
    <xf numFmtId="38" fontId="10" fillId="2" borderId="45" xfId="1" applyFont="1" applyFill="1" applyBorder="1" applyAlignment="1">
      <alignment horizontal="center" vertical="top"/>
    </xf>
    <xf numFmtId="38" fontId="10" fillId="2" borderId="13" xfId="1" applyFont="1" applyFill="1" applyBorder="1" applyAlignment="1" applyProtection="1">
      <alignment horizontal="center" shrinkToFit="1"/>
      <protection locked="0"/>
    </xf>
    <xf numFmtId="38" fontId="10" fillId="2" borderId="46" xfId="1" applyFont="1" applyFill="1" applyBorder="1" applyAlignment="1">
      <alignment horizontal="center" vertical="top"/>
    </xf>
    <xf numFmtId="38" fontId="10" fillId="2" borderId="47" xfId="1" applyFont="1" applyFill="1" applyBorder="1" applyAlignment="1" applyProtection="1">
      <alignment horizontal="center" shrinkToFit="1"/>
      <protection locked="0"/>
    </xf>
    <xf numFmtId="38" fontId="10" fillId="2" borderId="6" xfId="1" applyFont="1" applyFill="1" applyBorder="1" applyAlignment="1">
      <alignment horizontal="center"/>
    </xf>
    <xf numFmtId="38" fontId="12" fillId="2" borderId="21" xfId="1" applyFont="1" applyFill="1" applyBorder="1" applyAlignment="1">
      <alignment horizontal="center"/>
    </xf>
    <xf numFmtId="38" fontId="12" fillId="2" borderId="17" xfId="1" applyFont="1" applyFill="1" applyBorder="1" applyAlignment="1">
      <alignment horizontal="center" vertical="top"/>
    </xf>
    <xf numFmtId="38" fontId="10" fillId="2" borderId="91" xfId="1" applyFont="1" applyFill="1" applyBorder="1" applyAlignment="1">
      <alignment horizontal="center" vertical="top"/>
    </xf>
    <xf numFmtId="38" fontId="10" fillId="2" borderId="17" xfId="1" applyFont="1" applyFill="1" applyBorder="1" applyAlignment="1">
      <alignment horizontal="center" vertical="top"/>
    </xf>
    <xf numFmtId="38" fontId="10" fillId="2" borderId="21" xfId="1" applyFont="1" applyFill="1" applyBorder="1" applyAlignment="1" applyProtection="1">
      <alignment horizontal="center" shrinkToFit="1"/>
      <protection locked="0"/>
    </xf>
    <xf numFmtId="38" fontId="10" fillId="2" borderId="21" xfId="1" applyFont="1" applyFill="1" applyBorder="1" applyAlignment="1">
      <alignment horizontal="center"/>
    </xf>
    <xf numFmtId="38" fontId="10" fillId="2" borderId="22" xfId="1" applyFont="1" applyFill="1" applyBorder="1" applyAlignment="1">
      <alignment horizontal="center" vertical="top"/>
    </xf>
    <xf numFmtId="38" fontId="11" fillId="2" borderId="19" xfId="1" applyFont="1" applyFill="1" applyBorder="1" applyAlignment="1" applyProtection="1">
      <alignment horizontal="center" shrinkToFit="1"/>
      <protection locked="0"/>
    </xf>
    <xf numFmtId="38" fontId="10" fillId="2" borderId="24" xfId="1" applyFont="1" applyFill="1" applyBorder="1" applyAlignment="1" applyProtection="1">
      <alignment horizontal="center" vertical="center"/>
      <protection locked="0"/>
    </xf>
    <xf numFmtId="38" fontId="10" fillId="2" borderId="58" xfId="1" applyFont="1" applyFill="1" applyBorder="1" applyAlignment="1">
      <alignment horizontal="center"/>
    </xf>
    <xf numFmtId="38" fontId="10" fillId="2" borderId="49" xfId="1" applyFont="1" applyFill="1" applyBorder="1" applyAlignment="1">
      <alignment horizontal="center" vertical="top"/>
    </xf>
    <xf numFmtId="38" fontId="10" fillId="2" borderId="59" xfId="1" applyFont="1" applyFill="1" applyBorder="1" applyAlignment="1">
      <alignment horizontal="center"/>
    </xf>
    <xf numFmtId="38" fontId="10" fillId="2" borderId="53" xfId="1" applyFont="1" applyFill="1" applyBorder="1" applyAlignment="1">
      <alignment horizontal="center" vertical="top"/>
    </xf>
    <xf numFmtId="38" fontId="10" fillId="2" borderId="20" xfId="1" applyFont="1" applyFill="1" applyBorder="1" applyAlignment="1">
      <alignment horizontal="center"/>
    </xf>
    <xf numFmtId="38" fontId="10" fillId="2" borderId="50" xfId="1" applyFont="1" applyFill="1" applyBorder="1" applyAlignment="1">
      <alignment horizontal="center" vertical="top"/>
    </xf>
    <xf numFmtId="38" fontId="10" fillId="2" borderId="10" xfId="1" applyFont="1" applyFill="1" applyBorder="1" applyAlignment="1" applyProtection="1">
      <alignment vertical="center"/>
      <protection locked="0"/>
    </xf>
    <xf numFmtId="38" fontId="10" fillId="2" borderId="23" xfId="1" applyFont="1" applyFill="1" applyBorder="1" applyAlignment="1" applyProtection="1">
      <alignment vertical="center"/>
      <protection locked="0"/>
    </xf>
    <xf numFmtId="38" fontId="10" fillId="2" borderId="15" xfId="1" applyFont="1" applyFill="1" applyBorder="1" applyAlignment="1">
      <alignment horizontal="center"/>
    </xf>
    <xf numFmtId="38" fontId="10" fillId="2" borderId="16" xfId="1" applyFont="1" applyFill="1" applyBorder="1" applyAlignment="1">
      <alignment horizontal="center"/>
    </xf>
    <xf numFmtId="38" fontId="10" fillId="2" borderId="51" xfId="1" applyFont="1" applyFill="1" applyBorder="1" applyAlignment="1">
      <alignment horizontal="center" vertical="top"/>
    </xf>
    <xf numFmtId="38" fontId="10" fillId="2" borderId="27" xfId="1" applyFont="1" applyFill="1" applyBorder="1" applyAlignment="1">
      <alignment vertical="center"/>
    </xf>
    <xf numFmtId="177" fontId="10" fillId="2" borderId="28" xfId="1" applyNumberFormat="1" applyFont="1" applyFill="1" applyBorder="1" applyAlignment="1">
      <alignment horizontal="center"/>
    </xf>
    <xf numFmtId="38" fontId="10" fillId="2" borderId="31" xfId="1" applyFont="1" applyFill="1" applyBorder="1" applyAlignment="1">
      <alignment horizontal="center" vertical="top"/>
    </xf>
    <xf numFmtId="0" fontId="10" fillId="2" borderId="33" xfId="1" applyNumberFormat="1" applyFont="1" applyFill="1" applyBorder="1" applyAlignment="1">
      <alignment horizontal="center"/>
    </xf>
    <xf numFmtId="38" fontId="10" fillId="2" borderId="34" xfId="1" applyFont="1" applyFill="1" applyBorder="1" applyAlignment="1">
      <alignment horizontal="center"/>
    </xf>
    <xf numFmtId="38" fontId="10" fillId="2" borderId="33" xfId="1" applyFont="1" applyFill="1" applyBorder="1" applyAlignment="1">
      <alignment horizontal="center" vertical="top"/>
    </xf>
    <xf numFmtId="0" fontId="10" fillId="2" borderId="30" xfId="1" applyNumberFormat="1" applyFont="1" applyFill="1" applyBorder="1" applyAlignment="1">
      <alignment horizontal="center"/>
    </xf>
    <xf numFmtId="38" fontId="10" fillId="2" borderId="35" xfId="1" applyNumberFormat="1" applyFont="1" applyFill="1" applyBorder="1" applyAlignment="1">
      <alignment horizontal="center" vertical="top"/>
    </xf>
    <xf numFmtId="38" fontId="10" fillId="2" borderId="10" xfId="1" applyFont="1" applyFill="1" applyBorder="1" applyAlignment="1">
      <alignment vertical="center"/>
    </xf>
    <xf numFmtId="177" fontId="10" fillId="2" borderId="19" xfId="1" applyNumberFormat="1" applyFont="1" applyFill="1" applyBorder="1" applyAlignment="1">
      <alignment horizontal="center"/>
    </xf>
    <xf numFmtId="177" fontId="10" fillId="2" borderId="36" xfId="1" applyNumberFormat="1" applyFont="1" applyFill="1" applyBorder="1" applyAlignment="1">
      <alignment horizontal="center"/>
    </xf>
    <xf numFmtId="38" fontId="10" fillId="2" borderId="23" xfId="1" applyFont="1" applyFill="1" applyBorder="1" applyAlignment="1">
      <alignment vertical="center"/>
    </xf>
    <xf numFmtId="177" fontId="10" fillId="2" borderId="11" xfId="1" applyNumberFormat="1" applyFont="1" applyFill="1" applyBorder="1" applyAlignment="1">
      <alignment horizontal="center"/>
    </xf>
    <xf numFmtId="177" fontId="10" fillId="2" borderId="50" xfId="1" applyNumberFormat="1" applyFont="1" applyFill="1" applyBorder="1" applyAlignment="1">
      <alignment horizontal="center" vertical="top"/>
    </xf>
    <xf numFmtId="177" fontId="10" fillId="2" borderId="93" xfId="1" applyNumberFormat="1" applyFont="1" applyFill="1" applyBorder="1" applyAlignment="1">
      <alignment horizontal="center"/>
    </xf>
    <xf numFmtId="38" fontId="10" fillId="2" borderId="63" xfId="1" applyFont="1" applyFill="1" applyBorder="1" applyAlignment="1">
      <alignment vertical="center"/>
    </xf>
    <xf numFmtId="38" fontId="10" fillId="2" borderId="54" xfId="1" applyFont="1" applyFill="1" applyBorder="1" applyAlignment="1">
      <alignment horizontal="center" vertical="top"/>
    </xf>
    <xf numFmtId="38" fontId="10" fillId="2" borderId="64" xfId="1" applyFont="1" applyFill="1" applyBorder="1" applyAlignment="1">
      <alignment horizontal="center"/>
    </xf>
    <xf numFmtId="38" fontId="10" fillId="2" borderId="61" xfId="1" applyFont="1" applyFill="1" applyBorder="1" applyAlignment="1">
      <alignment horizontal="center"/>
    </xf>
    <xf numFmtId="38" fontId="10" fillId="2" borderId="55" xfId="1" applyFont="1" applyFill="1" applyBorder="1" applyAlignment="1">
      <alignment horizontal="center" vertical="top"/>
    </xf>
    <xf numFmtId="38" fontId="10" fillId="2" borderId="38" xfId="1" applyFont="1" applyFill="1" applyBorder="1" applyAlignment="1">
      <alignment vertical="center"/>
    </xf>
    <xf numFmtId="177" fontId="10" fillId="2" borderId="39" xfId="1" applyNumberFormat="1" applyFont="1" applyFill="1" applyBorder="1" applyAlignment="1">
      <alignment horizontal="center"/>
    </xf>
    <xf numFmtId="177" fontId="10" fillId="2" borderId="40" xfId="1" applyNumberFormat="1" applyFont="1" applyFill="1" applyBorder="1" applyAlignment="1">
      <alignment horizontal="center" vertical="top"/>
    </xf>
    <xf numFmtId="177" fontId="10" fillId="2" borderId="41" xfId="1" applyNumberFormat="1" applyFont="1" applyFill="1" applyBorder="1" applyAlignment="1">
      <alignment horizontal="center"/>
    </xf>
    <xf numFmtId="177" fontId="10" fillId="2" borderId="43" xfId="1" applyNumberFormat="1" applyFont="1" applyFill="1" applyBorder="1" applyAlignment="1">
      <alignment horizontal="center" vertical="top"/>
    </xf>
    <xf numFmtId="38" fontId="10" fillId="2" borderId="43" xfId="1" applyNumberFormat="1" applyFont="1" applyFill="1" applyBorder="1" applyAlignment="1">
      <alignment horizontal="center" vertical="top"/>
    </xf>
    <xf numFmtId="38" fontId="10" fillId="2" borderId="42" xfId="1" applyFont="1" applyFill="1" applyBorder="1" applyAlignment="1">
      <alignment horizontal="center"/>
    </xf>
    <xf numFmtId="38" fontId="10" fillId="2" borderId="43" xfId="1" applyFont="1" applyFill="1" applyBorder="1" applyAlignment="1">
      <alignment horizontal="center" vertical="top"/>
    </xf>
    <xf numFmtId="38" fontId="10" fillId="2" borderId="41" xfId="1" applyNumberFormat="1" applyFont="1" applyFill="1" applyBorder="1" applyAlignment="1">
      <alignment horizontal="center"/>
    </xf>
    <xf numFmtId="176" fontId="10" fillId="2" borderId="42" xfId="1" applyNumberFormat="1" applyFont="1" applyFill="1" applyBorder="1" applyAlignment="1">
      <alignment horizontal="center" shrinkToFit="1"/>
    </xf>
    <xf numFmtId="38" fontId="10" fillId="2" borderId="44" xfId="1" applyNumberFormat="1" applyFont="1" applyFill="1" applyBorder="1" applyAlignment="1">
      <alignment horizontal="center" vertical="top"/>
    </xf>
    <xf numFmtId="38" fontId="1" fillId="2" borderId="0" xfId="1" applyFill="1" applyBorder="1" applyAlignment="1">
      <alignment vertical="center"/>
    </xf>
    <xf numFmtId="38" fontId="6" fillId="2" borderId="94" xfId="1" applyFont="1" applyFill="1" applyBorder="1" applyAlignment="1">
      <alignment horizontal="center" vertical="center"/>
    </xf>
    <xf numFmtId="38" fontId="6" fillId="2" borderId="95" xfId="1" applyFont="1" applyFill="1" applyBorder="1" applyAlignment="1">
      <alignment horizontal="center" vertical="center"/>
    </xf>
    <xf numFmtId="38" fontId="6" fillId="2" borderId="96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97" xfId="1" applyFont="1" applyFill="1" applyBorder="1" applyAlignment="1">
      <alignment horizontal="center" vertical="center"/>
    </xf>
    <xf numFmtId="38" fontId="6" fillId="2" borderId="57" xfId="1" applyFont="1" applyFill="1" applyBorder="1" applyAlignment="1">
      <alignment horizontal="center" vertical="center"/>
    </xf>
    <xf numFmtId="38" fontId="6" fillId="2" borderId="98" xfId="1" applyFont="1" applyFill="1" applyBorder="1" applyAlignment="1">
      <alignment horizontal="center" vertical="center"/>
    </xf>
    <xf numFmtId="38" fontId="6" fillId="2" borderId="99" xfId="1" applyFont="1" applyFill="1" applyBorder="1" applyAlignment="1">
      <alignment horizontal="center" vertical="center" shrinkToFit="1"/>
    </xf>
    <xf numFmtId="38" fontId="6" fillId="2" borderId="100" xfId="1" applyFont="1" applyFill="1" applyBorder="1" applyAlignment="1">
      <alignment horizontal="center" vertical="center"/>
    </xf>
    <xf numFmtId="38" fontId="6" fillId="2" borderId="101" xfId="1" applyFont="1" applyFill="1" applyBorder="1" applyAlignment="1">
      <alignment horizontal="center" vertical="center"/>
    </xf>
    <xf numFmtId="38" fontId="6" fillId="2" borderId="102" xfId="1" applyFont="1" applyFill="1" applyBorder="1" applyAlignment="1">
      <alignment horizontal="center" vertical="center"/>
    </xf>
    <xf numFmtId="38" fontId="6" fillId="2" borderId="103" xfId="1" applyFont="1" applyFill="1" applyBorder="1" applyAlignment="1">
      <alignment horizontal="center" vertical="center"/>
    </xf>
    <xf numFmtId="38" fontId="6" fillId="2" borderId="104" xfId="1" applyFont="1" applyFill="1" applyBorder="1" applyAlignment="1">
      <alignment horizontal="center" vertical="center"/>
    </xf>
    <xf numFmtId="38" fontId="6" fillId="2" borderId="105" xfId="1" applyFont="1" applyFill="1" applyBorder="1" applyAlignment="1">
      <alignment horizontal="center" vertical="center"/>
    </xf>
    <xf numFmtId="38" fontId="6" fillId="2" borderId="106" xfId="1" applyFont="1" applyFill="1" applyBorder="1" applyAlignment="1">
      <alignment horizontal="center" vertical="center"/>
    </xf>
    <xf numFmtId="38" fontId="6" fillId="2" borderId="107" xfId="1" applyFont="1" applyFill="1" applyBorder="1" applyAlignment="1">
      <alignment horizontal="center" vertical="center"/>
    </xf>
    <xf numFmtId="38" fontId="6" fillId="2" borderId="108" xfId="1" applyFont="1" applyFill="1" applyBorder="1" applyAlignment="1">
      <alignment horizontal="center" vertical="center"/>
    </xf>
    <xf numFmtId="38" fontId="6" fillId="2" borderId="109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0" fillId="0" borderId="77" xfId="1" applyFont="1" applyFill="1" applyBorder="1" applyAlignment="1">
      <alignment vertical="center" textRotation="255"/>
    </xf>
    <xf numFmtId="38" fontId="10" fillId="0" borderId="79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Continuous" vertical="center"/>
    </xf>
    <xf numFmtId="38" fontId="10" fillId="0" borderId="2" xfId="1" applyFont="1" applyFill="1" applyBorder="1" applyAlignment="1">
      <alignment horizontal="centerContinuous" vertical="center"/>
    </xf>
    <xf numFmtId="38" fontId="10" fillId="0" borderId="3" xfId="1" applyFont="1" applyFill="1" applyBorder="1" applyAlignment="1">
      <alignment horizontal="centerContinuous" vertical="center"/>
    </xf>
    <xf numFmtId="0" fontId="10" fillId="0" borderId="78" xfId="5" applyFont="1" applyFill="1" applyBorder="1" applyAlignment="1">
      <alignment vertical="center" textRotation="255"/>
    </xf>
    <xf numFmtId="38" fontId="10" fillId="0" borderId="80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Continuous" vertical="center"/>
    </xf>
    <xf numFmtId="38" fontId="10" fillId="0" borderId="5" xfId="1" applyFont="1" applyFill="1" applyBorder="1" applyAlignment="1">
      <alignment horizontal="centerContinuous" vertical="center"/>
    </xf>
    <xf numFmtId="38" fontId="10" fillId="0" borderId="6" xfId="1" applyFont="1" applyFill="1" applyBorder="1" applyAlignment="1">
      <alignment horizontal="centerContinuous" vertical="center"/>
    </xf>
    <xf numFmtId="38" fontId="10" fillId="0" borderId="7" xfId="1" applyFont="1" applyFill="1" applyBorder="1" applyAlignment="1">
      <alignment horizontal="centerContinuous" vertical="center"/>
    </xf>
    <xf numFmtId="38" fontId="10" fillId="0" borderId="6" xfId="1" applyFont="1" applyFill="1" applyBorder="1" applyAlignment="1">
      <alignment horizontal="center" vertical="center" shrinkToFit="1"/>
    </xf>
    <xf numFmtId="38" fontId="10" fillId="0" borderId="5" xfId="1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centerContinuous" vertical="center"/>
    </xf>
    <xf numFmtId="38" fontId="10" fillId="0" borderId="11" xfId="1" applyFont="1" applyFill="1" applyBorder="1" applyAlignment="1">
      <alignment horizontal="center" vertical="center" textRotation="255"/>
    </xf>
    <xf numFmtId="38" fontId="10" fillId="0" borderId="50" xfId="1" applyFont="1" applyFill="1" applyBorder="1" applyAlignment="1">
      <alignment horizontal="center" vertical="center" textRotation="255"/>
    </xf>
    <xf numFmtId="38" fontId="10" fillId="0" borderId="16" xfId="1" applyFont="1" applyFill="1" applyBorder="1" applyAlignment="1">
      <alignment horizontal="center" vertical="center" textRotation="255"/>
    </xf>
    <xf numFmtId="38" fontId="10" fillId="0" borderId="51" xfId="1" applyFont="1" applyFill="1" applyBorder="1" applyAlignment="1">
      <alignment horizontal="center" vertical="center" textRotation="255"/>
    </xf>
    <xf numFmtId="38" fontId="10" fillId="0" borderId="84" xfId="1" applyFont="1" applyFill="1" applyBorder="1" applyAlignment="1">
      <alignment horizontal="center" vertical="center" textRotation="255"/>
    </xf>
    <xf numFmtId="38" fontId="10" fillId="0" borderId="25" xfId="1" applyFont="1" applyFill="1" applyBorder="1" applyAlignment="1">
      <alignment horizontal="center" vertical="center" textRotation="255"/>
    </xf>
    <xf numFmtId="38" fontId="10" fillId="0" borderId="85" xfId="1" applyFont="1" applyFill="1" applyBorder="1" applyAlignment="1">
      <alignment horizontal="center" vertical="center" textRotation="255"/>
    </xf>
    <xf numFmtId="38" fontId="10" fillId="0" borderId="86" xfId="1" applyFont="1" applyFill="1" applyBorder="1" applyAlignment="1">
      <alignment horizontal="center" vertical="center" textRotation="255"/>
    </xf>
    <xf numFmtId="0" fontId="10" fillId="0" borderId="37" xfId="5" applyFont="1" applyFill="1" applyBorder="1" applyAlignment="1">
      <alignment vertical="center" textRotation="255"/>
    </xf>
    <xf numFmtId="38" fontId="10" fillId="0" borderId="38" xfId="1" applyFont="1" applyFill="1" applyBorder="1" applyAlignment="1">
      <alignment horizontal="center" vertical="center"/>
    </xf>
    <xf numFmtId="38" fontId="10" fillId="0" borderId="39" xfId="1" applyFont="1" applyFill="1" applyBorder="1" applyAlignment="1">
      <alignment horizontal="center" vertical="center" textRotation="255"/>
    </xf>
    <xf numFmtId="38" fontId="10" fillId="0" borderId="43" xfId="1" applyFont="1" applyFill="1" applyBorder="1" applyAlignment="1">
      <alignment horizontal="center" vertical="center" textRotation="255"/>
    </xf>
    <xf numFmtId="38" fontId="10" fillId="0" borderId="41" xfId="1" applyFont="1" applyFill="1" applyBorder="1" applyAlignment="1">
      <alignment horizontal="center" vertical="center" textRotation="255"/>
    </xf>
    <xf numFmtId="38" fontId="10" fillId="0" borderId="44" xfId="1" applyFont="1" applyFill="1" applyBorder="1" applyAlignment="1">
      <alignment horizontal="center" vertical="center" textRotation="255"/>
    </xf>
    <xf numFmtId="38" fontId="10" fillId="0" borderId="9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distributed" vertical="center" justifyLastLine="1"/>
    </xf>
    <xf numFmtId="177" fontId="10" fillId="0" borderId="11" xfId="1" applyNumberFormat="1" applyFont="1" applyFill="1" applyBorder="1" applyAlignment="1" applyProtection="1">
      <alignment horizontal="center"/>
      <protection locked="0"/>
    </xf>
    <xf numFmtId="177" fontId="1" fillId="0" borderId="12" xfId="1" applyNumberFormat="1" applyFont="1" applyFill="1" applyBorder="1" applyAlignment="1">
      <alignment horizontal="center" vertical="top"/>
    </xf>
    <xf numFmtId="177" fontId="10" fillId="0" borderId="13" xfId="1" applyNumberFormat="1" applyFont="1" applyFill="1" applyBorder="1" applyAlignment="1" applyProtection="1">
      <alignment horizontal="center"/>
      <protection locked="0"/>
    </xf>
    <xf numFmtId="177" fontId="1" fillId="0" borderId="14" xfId="1" applyNumberFormat="1" applyFont="1" applyFill="1" applyBorder="1" applyAlignment="1">
      <alignment horizontal="center" vertical="top"/>
    </xf>
    <xf numFmtId="177" fontId="10" fillId="0" borderId="15" xfId="1" applyNumberFormat="1" applyFont="1" applyFill="1" applyBorder="1" applyAlignment="1">
      <alignment horizontal="center"/>
    </xf>
    <xf numFmtId="177" fontId="10" fillId="0" borderId="14" xfId="1" applyNumberFormat="1" applyFont="1" applyFill="1" applyBorder="1" applyAlignment="1">
      <alignment horizontal="center" vertical="top"/>
    </xf>
    <xf numFmtId="177" fontId="10" fillId="0" borderId="16" xfId="1" applyNumberFormat="1" applyFont="1" applyFill="1" applyBorder="1" applyAlignment="1">
      <alignment horizontal="center"/>
    </xf>
    <xf numFmtId="177" fontId="10" fillId="0" borderId="50" xfId="1" applyNumberFormat="1" applyFont="1" applyFill="1" applyBorder="1" applyAlignment="1">
      <alignment horizontal="center" vertical="top"/>
    </xf>
    <xf numFmtId="177" fontId="10" fillId="0" borderId="18" xfId="1" applyNumberFormat="1" applyFont="1" applyFill="1" applyBorder="1" applyAlignment="1">
      <alignment horizontal="center" vertical="top"/>
    </xf>
    <xf numFmtId="177" fontId="10" fillId="0" borderId="19" xfId="1" applyNumberFormat="1" applyFont="1" applyFill="1" applyBorder="1" applyAlignment="1" applyProtection="1">
      <alignment horizontal="center"/>
      <protection locked="0"/>
    </xf>
    <xf numFmtId="177" fontId="10" fillId="0" borderId="21" xfId="1" applyNumberFormat="1" applyFont="1" applyFill="1" applyBorder="1" applyAlignment="1" applyProtection="1">
      <alignment horizontal="center"/>
      <protection locked="0"/>
    </xf>
    <xf numFmtId="177" fontId="10" fillId="0" borderId="6" xfId="1" applyNumberFormat="1" applyFont="1" applyFill="1" applyBorder="1" applyAlignment="1">
      <alignment horizontal="center"/>
    </xf>
    <xf numFmtId="177" fontId="10" fillId="0" borderId="17" xfId="1" applyNumberFormat="1" applyFont="1" applyFill="1" applyBorder="1" applyAlignment="1">
      <alignment horizontal="center" vertical="top"/>
    </xf>
    <xf numFmtId="177" fontId="12" fillId="0" borderId="21" xfId="1" applyNumberFormat="1" applyFont="1" applyFill="1" applyBorder="1" applyAlignment="1">
      <alignment horizontal="center"/>
    </xf>
    <xf numFmtId="177" fontId="12" fillId="0" borderId="17" xfId="1" applyNumberFormat="1" applyFont="1" applyFill="1" applyBorder="1" applyAlignment="1">
      <alignment horizontal="center" vertical="top"/>
    </xf>
    <xf numFmtId="177" fontId="10" fillId="0" borderId="22" xfId="1" applyNumberFormat="1" applyFont="1" applyFill="1" applyBorder="1" applyAlignment="1">
      <alignment horizontal="center" vertical="top"/>
    </xf>
    <xf numFmtId="177" fontId="10" fillId="0" borderId="21" xfId="1" applyNumberFormat="1" applyFont="1" applyFill="1" applyBorder="1" applyAlignment="1">
      <alignment horizontal="center"/>
    </xf>
    <xf numFmtId="38" fontId="10" fillId="0" borderId="60" xfId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distributed" vertical="center" justifyLastLine="1"/>
    </xf>
    <xf numFmtId="38" fontId="10" fillId="0" borderId="60" xfId="1" applyFont="1" applyFill="1" applyBorder="1" applyAlignment="1" applyProtection="1">
      <alignment horizontal="center" vertical="center"/>
      <protection locked="0"/>
    </xf>
    <xf numFmtId="38" fontId="10" fillId="0" borderId="24" xfId="1" applyFont="1" applyFill="1" applyBorder="1" applyAlignment="1" applyProtection="1">
      <alignment horizontal="distributed" vertical="center" justifyLastLine="1"/>
      <protection locked="0"/>
    </xf>
    <xf numFmtId="38" fontId="10" fillId="0" borderId="9" xfId="1" applyFont="1" applyFill="1" applyBorder="1" applyAlignment="1" applyProtection="1">
      <alignment horizontal="center" vertical="center"/>
      <protection locked="0"/>
    </xf>
    <xf numFmtId="38" fontId="10" fillId="0" borderId="10" xfId="1" applyFont="1" applyFill="1" applyBorder="1" applyAlignment="1" applyProtection="1">
      <alignment horizontal="distributed" vertical="center" justifyLastLine="1"/>
      <protection locked="0"/>
    </xf>
    <xf numFmtId="38" fontId="13" fillId="0" borderId="10" xfId="1" applyFont="1" applyFill="1" applyBorder="1" applyAlignment="1" applyProtection="1">
      <alignment horizontal="distributed" vertical="center" justifyLastLine="1"/>
      <protection locked="0"/>
    </xf>
    <xf numFmtId="38" fontId="10" fillId="0" borderId="26" xfId="1" applyFont="1" applyFill="1" applyBorder="1" applyAlignment="1">
      <alignment horizontal="center" vertical="center"/>
    </xf>
    <xf numFmtId="38" fontId="10" fillId="0" borderId="27" xfId="1" applyFont="1" applyFill="1" applyBorder="1" applyAlignment="1">
      <alignment horizontal="distributed" vertical="center" justifyLastLine="1"/>
    </xf>
    <xf numFmtId="177" fontId="10" fillId="0" borderId="28" xfId="1" applyNumberFormat="1" applyFont="1" applyFill="1" applyBorder="1" applyAlignment="1">
      <alignment horizontal="center" shrinkToFit="1"/>
    </xf>
    <xf numFmtId="177" fontId="10" fillId="0" borderId="31" xfId="1" applyNumberFormat="1" applyFont="1" applyFill="1" applyBorder="1" applyAlignment="1">
      <alignment horizontal="center" vertical="top" shrinkToFit="1"/>
    </xf>
    <xf numFmtId="177" fontId="10" fillId="0" borderId="33" xfId="1" applyNumberFormat="1" applyFont="1" applyFill="1" applyBorder="1" applyAlignment="1">
      <alignment horizontal="center" shrinkToFit="1"/>
    </xf>
    <xf numFmtId="177" fontId="10" fillId="0" borderId="33" xfId="1" applyNumberFormat="1" applyFont="1" applyFill="1" applyBorder="1" applyAlignment="1">
      <alignment horizontal="center"/>
    </xf>
    <xf numFmtId="177" fontId="10" fillId="0" borderId="31" xfId="1" applyNumberFormat="1" applyFont="1" applyFill="1" applyBorder="1" applyAlignment="1">
      <alignment horizontal="center" vertical="top"/>
    </xf>
    <xf numFmtId="177" fontId="10" fillId="0" borderId="34" xfId="1" applyNumberFormat="1" applyFont="1" applyFill="1" applyBorder="1" applyAlignment="1">
      <alignment horizontal="center"/>
    </xf>
    <xf numFmtId="177" fontId="10" fillId="0" borderId="33" xfId="1" applyNumberFormat="1" applyFont="1" applyFill="1" applyBorder="1" applyAlignment="1">
      <alignment horizontal="center" vertical="top"/>
    </xf>
    <xf numFmtId="177" fontId="10" fillId="0" borderId="30" xfId="1" applyNumberFormat="1" applyFont="1" applyFill="1" applyBorder="1" applyAlignment="1">
      <alignment horizontal="center"/>
    </xf>
    <xf numFmtId="177" fontId="10" fillId="0" borderId="35" xfId="1" applyNumberFormat="1" applyFont="1" applyFill="1" applyBorder="1" applyAlignment="1">
      <alignment horizontal="center" vertical="top"/>
    </xf>
    <xf numFmtId="38" fontId="10" fillId="0" borderId="62" xfId="1" applyFont="1" applyFill="1" applyBorder="1" applyAlignment="1">
      <alignment horizontal="center" vertical="center"/>
    </xf>
    <xf numFmtId="38" fontId="10" fillId="0" borderId="63" xfId="1" applyFont="1" applyFill="1" applyBorder="1" applyAlignment="1">
      <alignment horizontal="distributed" vertical="center" justifyLastLine="1"/>
    </xf>
    <xf numFmtId="177" fontId="10" fillId="0" borderId="92" xfId="1" applyNumberFormat="1" applyFont="1" applyFill="1" applyBorder="1" applyAlignment="1">
      <alignment horizontal="center"/>
    </xf>
    <xf numFmtId="177" fontId="10" fillId="0" borderId="54" xfId="1" applyNumberFormat="1" applyFont="1" applyFill="1" applyBorder="1" applyAlignment="1">
      <alignment horizontal="center" vertical="top"/>
    </xf>
    <xf numFmtId="177" fontId="10" fillId="0" borderId="64" xfId="1" applyNumberFormat="1" applyFont="1" applyFill="1" applyBorder="1" applyAlignment="1">
      <alignment horizontal="center"/>
    </xf>
    <xf numFmtId="177" fontId="10" fillId="0" borderId="61" xfId="1" applyNumberFormat="1" applyFont="1" applyFill="1" applyBorder="1" applyAlignment="1">
      <alignment horizontal="center"/>
    </xf>
    <xf numFmtId="177" fontId="10" fillId="0" borderId="55" xfId="1" applyNumberFormat="1" applyFont="1" applyFill="1" applyBorder="1" applyAlignment="1">
      <alignment horizontal="center" vertical="top"/>
    </xf>
    <xf numFmtId="38" fontId="10" fillId="0" borderId="37" xfId="1" applyFont="1" applyFill="1" applyBorder="1" applyAlignment="1">
      <alignment horizontal="center" vertical="center"/>
    </xf>
    <xf numFmtId="38" fontId="10" fillId="0" borderId="110" xfId="1" applyFont="1" applyFill="1" applyBorder="1" applyAlignment="1">
      <alignment horizontal="distributed" vertical="center" justifyLastLine="1"/>
    </xf>
    <xf numFmtId="38" fontId="10" fillId="0" borderId="111" xfId="1" applyFont="1" applyFill="1" applyBorder="1" applyAlignment="1">
      <alignment vertical="center"/>
    </xf>
    <xf numFmtId="177" fontId="10" fillId="0" borderId="39" xfId="1" applyNumberFormat="1" applyFont="1" applyFill="1" applyBorder="1" applyAlignment="1">
      <alignment horizontal="center" shrinkToFit="1"/>
    </xf>
    <xf numFmtId="177" fontId="10" fillId="0" borderId="40" xfId="1" applyNumberFormat="1" applyFont="1" applyFill="1" applyBorder="1" applyAlignment="1">
      <alignment horizontal="center" vertical="top" shrinkToFit="1"/>
    </xf>
    <xf numFmtId="177" fontId="10" fillId="0" borderId="41" xfId="1" applyNumberFormat="1" applyFont="1" applyFill="1" applyBorder="1" applyAlignment="1">
      <alignment horizontal="center" shrinkToFit="1"/>
    </xf>
    <xf numFmtId="177" fontId="10" fillId="0" borderId="43" xfId="1" applyNumberFormat="1" applyFont="1" applyFill="1" applyBorder="1" applyAlignment="1">
      <alignment horizontal="center" vertical="top" shrinkToFit="1"/>
    </xf>
    <xf numFmtId="177" fontId="10" fillId="0" borderId="42" xfId="1" applyNumberFormat="1" applyFont="1" applyFill="1" applyBorder="1" applyAlignment="1">
      <alignment horizontal="center" shrinkToFit="1"/>
    </xf>
    <xf numFmtId="177" fontId="10" fillId="0" borderId="44" xfId="1" applyNumberFormat="1" applyFont="1" applyFill="1" applyBorder="1" applyAlignment="1">
      <alignment horizontal="center" vertical="top" shrinkToFit="1"/>
    </xf>
    <xf numFmtId="38" fontId="10" fillId="0" borderId="0" xfId="1" applyFont="1" applyFill="1" applyBorder="1" applyAlignment="1">
      <alignment vertical="center"/>
    </xf>
    <xf numFmtId="38" fontId="10" fillId="2" borderId="57" xfId="1" applyFont="1" applyFill="1" applyBorder="1" applyAlignment="1">
      <alignment horizontal="left" vertical="center"/>
    </xf>
    <xf numFmtId="177" fontId="10" fillId="2" borderId="19" xfId="1" applyNumberFormat="1" applyFont="1" applyFill="1" applyBorder="1" applyAlignment="1" applyProtection="1">
      <alignment horizontal="center" shrinkToFit="1"/>
      <protection locked="0"/>
    </xf>
    <xf numFmtId="177" fontId="10" fillId="2" borderId="45" xfId="1" applyNumberFormat="1" applyFont="1" applyFill="1" applyBorder="1" applyAlignment="1">
      <alignment horizontal="center" vertical="top"/>
    </xf>
    <xf numFmtId="177" fontId="10" fillId="2" borderId="13" xfId="1" applyNumberFormat="1" applyFont="1" applyFill="1" applyBorder="1" applyAlignment="1" applyProtection="1">
      <alignment horizontal="center" shrinkToFit="1"/>
      <protection locked="0"/>
    </xf>
    <xf numFmtId="177" fontId="10" fillId="2" borderId="46" xfId="1" applyNumberFormat="1" applyFont="1" applyFill="1" applyBorder="1" applyAlignment="1">
      <alignment horizontal="center" vertical="top"/>
    </xf>
    <xf numFmtId="177" fontId="10" fillId="2" borderId="47" xfId="1" applyNumberFormat="1" applyFont="1" applyFill="1" applyBorder="1" applyAlignment="1" applyProtection="1">
      <alignment horizontal="center" shrinkToFit="1"/>
      <protection locked="0"/>
    </xf>
    <xf numFmtId="177" fontId="12" fillId="2" borderId="21" xfId="1" applyNumberFormat="1" applyFont="1" applyFill="1" applyBorder="1" applyAlignment="1">
      <alignment horizontal="center"/>
    </xf>
    <xf numFmtId="177" fontId="12" fillId="2" borderId="17" xfId="1" applyNumberFormat="1" applyFont="1" applyFill="1" applyBorder="1" applyAlignment="1">
      <alignment horizontal="center" vertical="top"/>
    </xf>
    <xf numFmtId="177" fontId="10" fillId="2" borderId="91" xfId="1" applyNumberFormat="1" applyFont="1" applyFill="1" applyBorder="1" applyAlignment="1">
      <alignment horizontal="center" vertical="top"/>
    </xf>
    <xf numFmtId="177" fontId="10" fillId="0" borderId="19" xfId="1" applyNumberFormat="1" applyFont="1" applyFill="1" applyBorder="1" applyAlignment="1" applyProtection="1">
      <alignment horizontal="center" shrinkToFit="1"/>
      <protection locked="0"/>
    </xf>
    <xf numFmtId="177" fontId="10" fillId="0" borderId="21" xfId="1" applyNumberFormat="1" applyFont="1" applyFill="1" applyBorder="1" applyAlignment="1" applyProtection="1">
      <alignment horizontal="center" shrinkToFit="1"/>
      <protection locked="0"/>
    </xf>
    <xf numFmtId="177" fontId="10" fillId="2" borderId="21" xfId="1" applyNumberFormat="1" applyFont="1" applyFill="1" applyBorder="1" applyAlignment="1" applyProtection="1">
      <alignment horizontal="center" shrinkToFit="1"/>
      <protection locked="0"/>
    </xf>
    <xf numFmtId="177" fontId="10" fillId="2" borderId="58" xfId="1" applyNumberFormat="1" applyFont="1" applyFill="1" applyBorder="1" applyAlignment="1">
      <alignment horizontal="center"/>
    </xf>
    <xf numFmtId="177" fontId="10" fillId="2" borderId="49" xfId="1" applyNumberFormat="1" applyFont="1" applyFill="1" applyBorder="1" applyAlignment="1">
      <alignment horizontal="center" vertical="top"/>
    </xf>
    <xf numFmtId="177" fontId="10" fillId="2" borderId="59" xfId="1" applyNumberFormat="1" applyFont="1" applyFill="1" applyBorder="1" applyAlignment="1">
      <alignment horizontal="center"/>
    </xf>
    <xf numFmtId="177" fontId="10" fillId="2" borderId="53" xfId="1" applyNumberFormat="1" applyFont="1" applyFill="1" applyBorder="1" applyAlignment="1">
      <alignment horizontal="center" vertical="top"/>
    </xf>
    <xf numFmtId="177" fontId="10" fillId="2" borderId="42" xfId="1" applyNumberFormat="1" applyFont="1" applyFill="1" applyBorder="1" applyAlignment="1">
      <alignment horizontal="center"/>
    </xf>
    <xf numFmtId="177" fontId="10" fillId="2" borderId="44" xfId="1" applyNumberFormat="1" applyFont="1" applyFill="1" applyBorder="1" applyAlignment="1">
      <alignment horizontal="center" vertical="top"/>
    </xf>
    <xf numFmtId="38" fontId="6" fillId="2" borderId="1" xfId="1" applyFont="1" applyFill="1" applyBorder="1" applyAlignment="1">
      <alignment vertical="center"/>
    </xf>
    <xf numFmtId="38" fontId="6" fillId="2" borderId="71" xfId="1" applyFont="1" applyFill="1" applyBorder="1" applyAlignment="1">
      <alignment vertical="center"/>
    </xf>
    <xf numFmtId="38" fontId="6" fillId="2" borderId="105" xfId="1" applyFont="1" applyFill="1" applyBorder="1" applyAlignment="1">
      <alignment vertical="center"/>
    </xf>
    <xf numFmtId="38" fontId="6" fillId="2" borderId="65" xfId="1" applyFont="1" applyFill="1" applyBorder="1" applyAlignment="1">
      <alignment vertical="center"/>
    </xf>
    <xf numFmtId="38" fontId="6" fillId="2" borderId="109" xfId="1" applyFont="1" applyFill="1" applyBorder="1" applyAlignment="1">
      <alignment vertical="center"/>
    </xf>
    <xf numFmtId="38" fontId="6" fillId="2" borderId="67" xfId="1" applyFont="1" applyFill="1" applyBorder="1" applyAlignment="1">
      <alignment vertical="center"/>
    </xf>
    <xf numFmtId="38" fontId="10" fillId="0" borderId="112" xfId="1" applyFont="1" applyFill="1" applyBorder="1" applyAlignment="1">
      <alignment horizontal="distributed" vertical="center" justifyLastLine="1"/>
    </xf>
    <xf numFmtId="38" fontId="10" fillId="2" borderId="112" xfId="1" applyFont="1" applyFill="1" applyBorder="1" applyAlignment="1">
      <alignment horizontal="distributed" vertical="center" justifyLastLine="1"/>
    </xf>
    <xf numFmtId="177" fontId="10" fillId="2" borderId="103" xfId="1" applyNumberFormat="1" applyFont="1" applyFill="1" applyBorder="1" applyAlignment="1">
      <alignment horizontal="center"/>
    </xf>
    <xf numFmtId="177" fontId="10" fillId="2" borderId="54" xfId="1" applyNumberFormat="1" applyFont="1" applyFill="1" applyBorder="1" applyAlignment="1">
      <alignment horizont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平成23年4月5日小中学校児童生徒数" xfId="5"/>
  </cellStyles>
  <dxfs count="30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lor auto="1"/>
        <name val="ＭＳ Ｐゴシック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lor auto="1"/>
        <name val="ＭＳ Ｐゴシック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/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4179;&#25104;30&#24180;5&#26376;1&#26085;&#20184;&#23567;&#20816;&#31461;&#29983;&#24466;&#25968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4179;&#25104;30&#24180;5&#26376;1&#26085;&#20184;&#20013;&#12539;&#29305;&#20816;&#31461;&#29983;&#24466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&#20803;&#24180;5&#26376;1&#26085;&#20184;&#23567;&#20816;&#31461;&#29983;&#2446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&#20803;&#24180;5&#26376;1&#26085;&#20184;&#20013;&#12539;&#29305;&#20816;&#31461;&#29983;&#24466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2&#24180;5&#26376;1&#26085;&#20184;&#23567;&#20816;&#31461;&#29983;&#24466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2&#24180;5&#26376;1&#26085;&#20184;&#20013;&#12539;&#29305;&#20816;&#31461;&#29983;&#24466;&#259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3&#24180;5&#26376;1&#26085;&#20184;&#23567;&#20816;&#31461;&#29983;&#24466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32100&#12487;&#12472;&#12479;&#12523;&#25512;&#36914;&#23460;/01&#12487;&#12472;&#12479;&#12523;&#25512;&#36914;&#25285;&#24403;/06_&#12458;&#12540;&#12503;&#12531;&#12487;&#12540;&#12479;/07&#12458;&#12540;&#12503;&#12531;&#12487;&#12540;&#12479;HP(&#12458;&#12540;&#12503;&#12531;&#12487;&#12540;&#12479;&#12521;&#12452;&#12502;&#12521;&#12522;)/&#9632;&#21508;&#35506;&#12487;&#12540;&#12479;/&#23398;&#21209;&#20445;&#20581;&#35506;/&#20196;&#21644;3&#24180;5&#26376;1&#26085;&#20184;&#20013;&#12539;&#29305;&#20816;&#31461;&#29983;&#24466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小 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中特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小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中特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小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中特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小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学級中特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view="pageBreakPreview" zoomScale="85" zoomScaleNormal="65" zoomScaleSheetLayoutView="85" workbookViewId="0">
      <pane xSplit="3" ySplit="6" topLeftCell="D7" activePane="bottomRight" state="frozen"/>
      <selection activeCell="R70" sqref="R70"/>
      <selection pane="topRight" activeCell="R70" sqref="R70"/>
      <selection pane="bottomLeft" activeCell="R70" sqref="R70"/>
      <selection pane="bottomRight" activeCell="T64" sqref="T64"/>
    </sheetView>
  </sheetViews>
  <sheetFormatPr defaultColWidth="6.75" defaultRowHeight="13.5"/>
  <cols>
    <col min="1" max="1" width="3.375" style="779" customWidth="1"/>
    <col min="2" max="2" width="15.75" style="779" customWidth="1"/>
    <col min="3" max="3" width="3.625" style="779" customWidth="1"/>
    <col min="4" max="4" width="7.625" style="779" customWidth="1"/>
    <col min="5" max="5" width="4" style="779" customWidth="1"/>
    <col min="6" max="6" width="7.625" style="779" customWidth="1"/>
    <col min="7" max="7" width="4" style="779" customWidth="1"/>
    <col min="8" max="8" width="7.625" style="779" customWidth="1"/>
    <col min="9" max="9" width="4" style="779" customWidth="1"/>
    <col min="10" max="10" width="7.625" style="779" customWidth="1"/>
    <col min="11" max="11" width="4" style="779" customWidth="1"/>
    <col min="12" max="12" width="7.625" style="779" customWidth="1"/>
    <col min="13" max="13" width="4" style="779" customWidth="1"/>
    <col min="14" max="14" width="7.625" style="779" customWidth="1"/>
    <col min="15" max="15" width="4" style="779" customWidth="1"/>
    <col min="16" max="16" width="6.875" style="779" customWidth="1"/>
    <col min="17" max="17" width="4.75" style="779" customWidth="1"/>
    <col min="18" max="18" width="5.625" style="779" customWidth="1"/>
    <col min="19" max="19" width="4" style="779" customWidth="1"/>
    <col min="20" max="20" width="7.25" style="779" customWidth="1"/>
    <col min="21" max="21" width="4.625" style="779" customWidth="1"/>
    <col min="22" max="256" width="6.75" style="196"/>
    <col min="257" max="257" width="3.375" style="196" customWidth="1"/>
    <col min="258" max="258" width="15.75" style="196" customWidth="1"/>
    <col min="259" max="259" width="3.625" style="196" customWidth="1"/>
    <col min="260" max="260" width="7.625" style="196" customWidth="1"/>
    <col min="261" max="261" width="4" style="196" customWidth="1"/>
    <col min="262" max="262" width="7.625" style="196" customWidth="1"/>
    <col min="263" max="263" width="4" style="196" customWidth="1"/>
    <col min="264" max="264" width="7.625" style="196" customWidth="1"/>
    <col min="265" max="265" width="4" style="196" customWidth="1"/>
    <col min="266" max="266" width="7.625" style="196" customWidth="1"/>
    <col min="267" max="267" width="4" style="196" customWidth="1"/>
    <col min="268" max="268" width="7.625" style="196" customWidth="1"/>
    <col min="269" max="269" width="4" style="196" customWidth="1"/>
    <col min="270" max="270" width="7.625" style="196" customWidth="1"/>
    <col min="271" max="271" width="4" style="196" customWidth="1"/>
    <col min="272" max="272" width="6.875" style="196" customWidth="1"/>
    <col min="273" max="273" width="4.75" style="196" customWidth="1"/>
    <col min="274" max="274" width="5.625" style="196" customWidth="1"/>
    <col min="275" max="275" width="4" style="196" customWidth="1"/>
    <col min="276" max="276" width="7.25" style="196" customWidth="1"/>
    <col min="277" max="277" width="4.625" style="196" customWidth="1"/>
    <col min="278" max="512" width="6.75" style="196"/>
    <col min="513" max="513" width="3.375" style="196" customWidth="1"/>
    <col min="514" max="514" width="15.75" style="196" customWidth="1"/>
    <col min="515" max="515" width="3.625" style="196" customWidth="1"/>
    <col min="516" max="516" width="7.625" style="196" customWidth="1"/>
    <col min="517" max="517" width="4" style="196" customWidth="1"/>
    <col min="518" max="518" width="7.625" style="196" customWidth="1"/>
    <col min="519" max="519" width="4" style="196" customWidth="1"/>
    <col min="520" max="520" width="7.625" style="196" customWidth="1"/>
    <col min="521" max="521" width="4" style="196" customWidth="1"/>
    <col min="522" max="522" width="7.625" style="196" customWidth="1"/>
    <col min="523" max="523" width="4" style="196" customWidth="1"/>
    <col min="524" max="524" width="7.625" style="196" customWidth="1"/>
    <col min="525" max="525" width="4" style="196" customWidth="1"/>
    <col min="526" max="526" width="7.625" style="196" customWidth="1"/>
    <col min="527" max="527" width="4" style="196" customWidth="1"/>
    <col min="528" max="528" width="6.875" style="196" customWidth="1"/>
    <col min="529" max="529" width="4.75" style="196" customWidth="1"/>
    <col min="530" max="530" width="5.625" style="196" customWidth="1"/>
    <col min="531" max="531" width="4" style="196" customWidth="1"/>
    <col min="532" max="532" width="7.25" style="196" customWidth="1"/>
    <col min="533" max="533" width="4.625" style="196" customWidth="1"/>
    <col min="534" max="768" width="6.75" style="196"/>
    <col min="769" max="769" width="3.375" style="196" customWidth="1"/>
    <col min="770" max="770" width="15.75" style="196" customWidth="1"/>
    <col min="771" max="771" width="3.625" style="196" customWidth="1"/>
    <col min="772" max="772" width="7.625" style="196" customWidth="1"/>
    <col min="773" max="773" width="4" style="196" customWidth="1"/>
    <col min="774" max="774" width="7.625" style="196" customWidth="1"/>
    <col min="775" max="775" width="4" style="196" customWidth="1"/>
    <col min="776" max="776" width="7.625" style="196" customWidth="1"/>
    <col min="777" max="777" width="4" style="196" customWidth="1"/>
    <col min="778" max="778" width="7.625" style="196" customWidth="1"/>
    <col min="779" max="779" width="4" style="196" customWidth="1"/>
    <col min="780" max="780" width="7.625" style="196" customWidth="1"/>
    <col min="781" max="781" width="4" style="196" customWidth="1"/>
    <col min="782" max="782" width="7.625" style="196" customWidth="1"/>
    <col min="783" max="783" width="4" style="196" customWidth="1"/>
    <col min="784" max="784" width="6.875" style="196" customWidth="1"/>
    <col min="785" max="785" width="4.75" style="196" customWidth="1"/>
    <col min="786" max="786" width="5.625" style="196" customWidth="1"/>
    <col min="787" max="787" width="4" style="196" customWidth="1"/>
    <col min="788" max="788" width="7.25" style="196" customWidth="1"/>
    <col min="789" max="789" width="4.625" style="196" customWidth="1"/>
    <col min="790" max="1024" width="6.75" style="196"/>
    <col min="1025" max="1025" width="3.375" style="196" customWidth="1"/>
    <col min="1026" max="1026" width="15.75" style="196" customWidth="1"/>
    <col min="1027" max="1027" width="3.625" style="196" customWidth="1"/>
    <col min="1028" max="1028" width="7.625" style="196" customWidth="1"/>
    <col min="1029" max="1029" width="4" style="196" customWidth="1"/>
    <col min="1030" max="1030" width="7.625" style="196" customWidth="1"/>
    <col min="1031" max="1031" width="4" style="196" customWidth="1"/>
    <col min="1032" max="1032" width="7.625" style="196" customWidth="1"/>
    <col min="1033" max="1033" width="4" style="196" customWidth="1"/>
    <col min="1034" max="1034" width="7.625" style="196" customWidth="1"/>
    <col min="1035" max="1035" width="4" style="196" customWidth="1"/>
    <col min="1036" max="1036" width="7.625" style="196" customWidth="1"/>
    <col min="1037" max="1037" width="4" style="196" customWidth="1"/>
    <col min="1038" max="1038" width="7.625" style="196" customWidth="1"/>
    <col min="1039" max="1039" width="4" style="196" customWidth="1"/>
    <col min="1040" max="1040" width="6.875" style="196" customWidth="1"/>
    <col min="1041" max="1041" width="4.75" style="196" customWidth="1"/>
    <col min="1042" max="1042" width="5.625" style="196" customWidth="1"/>
    <col min="1043" max="1043" width="4" style="196" customWidth="1"/>
    <col min="1044" max="1044" width="7.25" style="196" customWidth="1"/>
    <col min="1045" max="1045" width="4.625" style="196" customWidth="1"/>
    <col min="1046" max="1280" width="6.75" style="196"/>
    <col min="1281" max="1281" width="3.375" style="196" customWidth="1"/>
    <col min="1282" max="1282" width="15.75" style="196" customWidth="1"/>
    <col min="1283" max="1283" width="3.625" style="196" customWidth="1"/>
    <col min="1284" max="1284" width="7.625" style="196" customWidth="1"/>
    <col min="1285" max="1285" width="4" style="196" customWidth="1"/>
    <col min="1286" max="1286" width="7.625" style="196" customWidth="1"/>
    <col min="1287" max="1287" width="4" style="196" customWidth="1"/>
    <col min="1288" max="1288" width="7.625" style="196" customWidth="1"/>
    <col min="1289" max="1289" width="4" style="196" customWidth="1"/>
    <col min="1290" max="1290" width="7.625" style="196" customWidth="1"/>
    <col min="1291" max="1291" width="4" style="196" customWidth="1"/>
    <col min="1292" max="1292" width="7.625" style="196" customWidth="1"/>
    <col min="1293" max="1293" width="4" style="196" customWidth="1"/>
    <col min="1294" max="1294" width="7.625" style="196" customWidth="1"/>
    <col min="1295" max="1295" width="4" style="196" customWidth="1"/>
    <col min="1296" max="1296" width="6.875" style="196" customWidth="1"/>
    <col min="1297" max="1297" width="4.75" style="196" customWidth="1"/>
    <col min="1298" max="1298" width="5.625" style="196" customWidth="1"/>
    <col min="1299" max="1299" width="4" style="196" customWidth="1"/>
    <col min="1300" max="1300" width="7.25" style="196" customWidth="1"/>
    <col min="1301" max="1301" width="4.625" style="196" customWidth="1"/>
    <col min="1302" max="1536" width="6.75" style="196"/>
    <col min="1537" max="1537" width="3.375" style="196" customWidth="1"/>
    <col min="1538" max="1538" width="15.75" style="196" customWidth="1"/>
    <col min="1539" max="1539" width="3.625" style="196" customWidth="1"/>
    <col min="1540" max="1540" width="7.625" style="196" customWidth="1"/>
    <col min="1541" max="1541" width="4" style="196" customWidth="1"/>
    <col min="1542" max="1542" width="7.625" style="196" customWidth="1"/>
    <col min="1543" max="1543" width="4" style="196" customWidth="1"/>
    <col min="1544" max="1544" width="7.625" style="196" customWidth="1"/>
    <col min="1545" max="1545" width="4" style="196" customWidth="1"/>
    <col min="1546" max="1546" width="7.625" style="196" customWidth="1"/>
    <col min="1547" max="1547" width="4" style="196" customWidth="1"/>
    <col min="1548" max="1548" width="7.625" style="196" customWidth="1"/>
    <col min="1549" max="1549" width="4" style="196" customWidth="1"/>
    <col min="1550" max="1550" width="7.625" style="196" customWidth="1"/>
    <col min="1551" max="1551" width="4" style="196" customWidth="1"/>
    <col min="1552" max="1552" width="6.875" style="196" customWidth="1"/>
    <col min="1553" max="1553" width="4.75" style="196" customWidth="1"/>
    <col min="1554" max="1554" width="5.625" style="196" customWidth="1"/>
    <col min="1555" max="1555" width="4" style="196" customWidth="1"/>
    <col min="1556" max="1556" width="7.25" style="196" customWidth="1"/>
    <col min="1557" max="1557" width="4.625" style="196" customWidth="1"/>
    <col min="1558" max="1792" width="6.75" style="196"/>
    <col min="1793" max="1793" width="3.375" style="196" customWidth="1"/>
    <col min="1794" max="1794" width="15.75" style="196" customWidth="1"/>
    <col min="1795" max="1795" width="3.625" style="196" customWidth="1"/>
    <col min="1796" max="1796" width="7.625" style="196" customWidth="1"/>
    <col min="1797" max="1797" width="4" style="196" customWidth="1"/>
    <col min="1798" max="1798" width="7.625" style="196" customWidth="1"/>
    <col min="1799" max="1799" width="4" style="196" customWidth="1"/>
    <col min="1800" max="1800" width="7.625" style="196" customWidth="1"/>
    <col min="1801" max="1801" width="4" style="196" customWidth="1"/>
    <col min="1802" max="1802" width="7.625" style="196" customWidth="1"/>
    <col min="1803" max="1803" width="4" style="196" customWidth="1"/>
    <col min="1804" max="1804" width="7.625" style="196" customWidth="1"/>
    <col min="1805" max="1805" width="4" style="196" customWidth="1"/>
    <col min="1806" max="1806" width="7.625" style="196" customWidth="1"/>
    <col min="1807" max="1807" width="4" style="196" customWidth="1"/>
    <col min="1808" max="1808" width="6.875" style="196" customWidth="1"/>
    <col min="1809" max="1809" width="4.75" style="196" customWidth="1"/>
    <col min="1810" max="1810" width="5.625" style="196" customWidth="1"/>
    <col min="1811" max="1811" width="4" style="196" customWidth="1"/>
    <col min="1812" max="1812" width="7.25" style="196" customWidth="1"/>
    <col min="1813" max="1813" width="4.625" style="196" customWidth="1"/>
    <col min="1814" max="2048" width="6.75" style="196"/>
    <col min="2049" max="2049" width="3.375" style="196" customWidth="1"/>
    <col min="2050" max="2050" width="15.75" style="196" customWidth="1"/>
    <col min="2051" max="2051" width="3.625" style="196" customWidth="1"/>
    <col min="2052" max="2052" width="7.625" style="196" customWidth="1"/>
    <col min="2053" max="2053" width="4" style="196" customWidth="1"/>
    <col min="2054" max="2054" width="7.625" style="196" customWidth="1"/>
    <col min="2055" max="2055" width="4" style="196" customWidth="1"/>
    <col min="2056" max="2056" width="7.625" style="196" customWidth="1"/>
    <col min="2057" max="2057" width="4" style="196" customWidth="1"/>
    <col min="2058" max="2058" width="7.625" style="196" customWidth="1"/>
    <col min="2059" max="2059" width="4" style="196" customWidth="1"/>
    <col min="2060" max="2060" width="7.625" style="196" customWidth="1"/>
    <col min="2061" max="2061" width="4" style="196" customWidth="1"/>
    <col min="2062" max="2062" width="7.625" style="196" customWidth="1"/>
    <col min="2063" max="2063" width="4" style="196" customWidth="1"/>
    <col min="2064" max="2064" width="6.875" style="196" customWidth="1"/>
    <col min="2065" max="2065" width="4.75" style="196" customWidth="1"/>
    <col min="2066" max="2066" width="5.625" style="196" customWidth="1"/>
    <col min="2067" max="2067" width="4" style="196" customWidth="1"/>
    <col min="2068" max="2068" width="7.25" style="196" customWidth="1"/>
    <col min="2069" max="2069" width="4.625" style="196" customWidth="1"/>
    <col min="2070" max="2304" width="6.75" style="196"/>
    <col min="2305" max="2305" width="3.375" style="196" customWidth="1"/>
    <col min="2306" max="2306" width="15.75" style="196" customWidth="1"/>
    <col min="2307" max="2307" width="3.625" style="196" customWidth="1"/>
    <col min="2308" max="2308" width="7.625" style="196" customWidth="1"/>
    <col min="2309" max="2309" width="4" style="196" customWidth="1"/>
    <col min="2310" max="2310" width="7.625" style="196" customWidth="1"/>
    <col min="2311" max="2311" width="4" style="196" customWidth="1"/>
    <col min="2312" max="2312" width="7.625" style="196" customWidth="1"/>
    <col min="2313" max="2313" width="4" style="196" customWidth="1"/>
    <col min="2314" max="2314" width="7.625" style="196" customWidth="1"/>
    <col min="2315" max="2315" width="4" style="196" customWidth="1"/>
    <col min="2316" max="2316" width="7.625" style="196" customWidth="1"/>
    <col min="2317" max="2317" width="4" style="196" customWidth="1"/>
    <col min="2318" max="2318" width="7.625" style="196" customWidth="1"/>
    <col min="2319" max="2319" width="4" style="196" customWidth="1"/>
    <col min="2320" max="2320" width="6.875" style="196" customWidth="1"/>
    <col min="2321" max="2321" width="4.75" style="196" customWidth="1"/>
    <col min="2322" max="2322" width="5.625" style="196" customWidth="1"/>
    <col min="2323" max="2323" width="4" style="196" customWidth="1"/>
    <col min="2324" max="2324" width="7.25" style="196" customWidth="1"/>
    <col min="2325" max="2325" width="4.625" style="196" customWidth="1"/>
    <col min="2326" max="2560" width="6.75" style="196"/>
    <col min="2561" max="2561" width="3.375" style="196" customWidth="1"/>
    <col min="2562" max="2562" width="15.75" style="196" customWidth="1"/>
    <col min="2563" max="2563" width="3.625" style="196" customWidth="1"/>
    <col min="2564" max="2564" width="7.625" style="196" customWidth="1"/>
    <col min="2565" max="2565" width="4" style="196" customWidth="1"/>
    <col min="2566" max="2566" width="7.625" style="196" customWidth="1"/>
    <col min="2567" max="2567" width="4" style="196" customWidth="1"/>
    <col min="2568" max="2568" width="7.625" style="196" customWidth="1"/>
    <col min="2569" max="2569" width="4" style="196" customWidth="1"/>
    <col min="2570" max="2570" width="7.625" style="196" customWidth="1"/>
    <col min="2571" max="2571" width="4" style="196" customWidth="1"/>
    <col min="2572" max="2572" width="7.625" style="196" customWidth="1"/>
    <col min="2573" max="2573" width="4" style="196" customWidth="1"/>
    <col min="2574" max="2574" width="7.625" style="196" customWidth="1"/>
    <col min="2575" max="2575" width="4" style="196" customWidth="1"/>
    <col min="2576" max="2576" width="6.875" style="196" customWidth="1"/>
    <col min="2577" max="2577" width="4.75" style="196" customWidth="1"/>
    <col min="2578" max="2578" width="5.625" style="196" customWidth="1"/>
    <col min="2579" max="2579" width="4" style="196" customWidth="1"/>
    <col min="2580" max="2580" width="7.25" style="196" customWidth="1"/>
    <col min="2581" max="2581" width="4.625" style="196" customWidth="1"/>
    <col min="2582" max="2816" width="6.75" style="196"/>
    <col min="2817" max="2817" width="3.375" style="196" customWidth="1"/>
    <col min="2818" max="2818" width="15.75" style="196" customWidth="1"/>
    <col min="2819" max="2819" width="3.625" style="196" customWidth="1"/>
    <col min="2820" max="2820" width="7.625" style="196" customWidth="1"/>
    <col min="2821" max="2821" width="4" style="196" customWidth="1"/>
    <col min="2822" max="2822" width="7.625" style="196" customWidth="1"/>
    <col min="2823" max="2823" width="4" style="196" customWidth="1"/>
    <col min="2824" max="2824" width="7.625" style="196" customWidth="1"/>
    <col min="2825" max="2825" width="4" style="196" customWidth="1"/>
    <col min="2826" max="2826" width="7.625" style="196" customWidth="1"/>
    <col min="2827" max="2827" width="4" style="196" customWidth="1"/>
    <col min="2828" max="2828" width="7.625" style="196" customWidth="1"/>
    <col min="2829" max="2829" width="4" style="196" customWidth="1"/>
    <col min="2830" max="2830" width="7.625" style="196" customWidth="1"/>
    <col min="2831" max="2831" width="4" style="196" customWidth="1"/>
    <col min="2832" max="2832" width="6.875" style="196" customWidth="1"/>
    <col min="2833" max="2833" width="4.75" style="196" customWidth="1"/>
    <col min="2834" max="2834" width="5.625" style="196" customWidth="1"/>
    <col min="2835" max="2835" width="4" style="196" customWidth="1"/>
    <col min="2836" max="2836" width="7.25" style="196" customWidth="1"/>
    <col min="2837" max="2837" width="4.625" style="196" customWidth="1"/>
    <col min="2838" max="3072" width="6.75" style="196"/>
    <col min="3073" max="3073" width="3.375" style="196" customWidth="1"/>
    <col min="3074" max="3074" width="15.75" style="196" customWidth="1"/>
    <col min="3075" max="3075" width="3.625" style="196" customWidth="1"/>
    <col min="3076" max="3076" width="7.625" style="196" customWidth="1"/>
    <col min="3077" max="3077" width="4" style="196" customWidth="1"/>
    <col min="3078" max="3078" width="7.625" style="196" customWidth="1"/>
    <col min="3079" max="3079" width="4" style="196" customWidth="1"/>
    <col min="3080" max="3080" width="7.625" style="196" customWidth="1"/>
    <col min="3081" max="3081" width="4" style="196" customWidth="1"/>
    <col min="3082" max="3082" width="7.625" style="196" customWidth="1"/>
    <col min="3083" max="3083" width="4" style="196" customWidth="1"/>
    <col min="3084" max="3084" width="7.625" style="196" customWidth="1"/>
    <col min="3085" max="3085" width="4" style="196" customWidth="1"/>
    <col min="3086" max="3086" width="7.625" style="196" customWidth="1"/>
    <col min="3087" max="3087" width="4" style="196" customWidth="1"/>
    <col min="3088" max="3088" width="6.875" style="196" customWidth="1"/>
    <col min="3089" max="3089" width="4.75" style="196" customWidth="1"/>
    <col min="3090" max="3090" width="5.625" style="196" customWidth="1"/>
    <col min="3091" max="3091" width="4" style="196" customWidth="1"/>
    <col min="3092" max="3092" width="7.25" style="196" customWidth="1"/>
    <col min="3093" max="3093" width="4.625" style="196" customWidth="1"/>
    <col min="3094" max="3328" width="6.75" style="196"/>
    <col min="3329" max="3329" width="3.375" style="196" customWidth="1"/>
    <col min="3330" max="3330" width="15.75" style="196" customWidth="1"/>
    <col min="3331" max="3331" width="3.625" style="196" customWidth="1"/>
    <col min="3332" max="3332" width="7.625" style="196" customWidth="1"/>
    <col min="3333" max="3333" width="4" style="196" customWidth="1"/>
    <col min="3334" max="3334" width="7.625" style="196" customWidth="1"/>
    <col min="3335" max="3335" width="4" style="196" customWidth="1"/>
    <col min="3336" max="3336" width="7.625" style="196" customWidth="1"/>
    <col min="3337" max="3337" width="4" style="196" customWidth="1"/>
    <col min="3338" max="3338" width="7.625" style="196" customWidth="1"/>
    <col min="3339" max="3339" width="4" style="196" customWidth="1"/>
    <col min="3340" max="3340" width="7.625" style="196" customWidth="1"/>
    <col min="3341" max="3341" width="4" style="196" customWidth="1"/>
    <col min="3342" max="3342" width="7.625" style="196" customWidth="1"/>
    <col min="3343" max="3343" width="4" style="196" customWidth="1"/>
    <col min="3344" max="3344" width="6.875" style="196" customWidth="1"/>
    <col min="3345" max="3345" width="4.75" style="196" customWidth="1"/>
    <col min="3346" max="3346" width="5.625" style="196" customWidth="1"/>
    <col min="3347" max="3347" width="4" style="196" customWidth="1"/>
    <col min="3348" max="3348" width="7.25" style="196" customWidth="1"/>
    <col min="3349" max="3349" width="4.625" style="196" customWidth="1"/>
    <col min="3350" max="3584" width="6.75" style="196"/>
    <col min="3585" max="3585" width="3.375" style="196" customWidth="1"/>
    <col min="3586" max="3586" width="15.75" style="196" customWidth="1"/>
    <col min="3587" max="3587" width="3.625" style="196" customWidth="1"/>
    <col min="3588" max="3588" width="7.625" style="196" customWidth="1"/>
    <col min="3589" max="3589" width="4" style="196" customWidth="1"/>
    <col min="3590" max="3590" width="7.625" style="196" customWidth="1"/>
    <col min="3591" max="3591" width="4" style="196" customWidth="1"/>
    <col min="3592" max="3592" width="7.625" style="196" customWidth="1"/>
    <col min="3593" max="3593" width="4" style="196" customWidth="1"/>
    <col min="3594" max="3594" width="7.625" style="196" customWidth="1"/>
    <col min="3595" max="3595" width="4" style="196" customWidth="1"/>
    <col min="3596" max="3596" width="7.625" style="196" customWidth="1"/>
    <col min="3597" max="3597" width="4" style="196" customWidth="1"/>
    <col min="3598" max="3598" width="7.625" style="196" customWidth="1"/>
    <col min="3599" max="3599" width="4" style="196" customWidth="1"/>
    <col min="3600" max="3600" width="6.875" style="196" customWidth="1"/>
    <col min="3601" max="3601" width="4.75" style="196" customWidth="1"/>
    <col min="3602" max="3602" width="5.625" style="196" customWidth="1"/>
    <col min="3603" max="3603" width="4" style="196" customWidth="1"/>
    <col min="3604" max="3604" width="7.25" style="196" customWidth="1"/>
    <col min="3605" max="3605" width="4.625" style="196" customWidth="1"/>
    <col min="3606" max="3840" width="6.75" style="196"/>
    <col min="3841" max="3841" width="3.375" style="196" customWidth="1"/>
    <col min="3842" max="3842" width="15.75" style="196" customWidth="1"/>
    <col min="3843" max="3843" width="3.625" style="196" customWidth="1"/>
    <col min="3844" max="3844" width="7.625" style="196" customWidth="1"/>
    <col min="3845" max="3845" width="4" style="196" customWidth="1"/>
    <col min="3846" max="3846" width="7.625" style="196" customWidth="1"/>
    <col min="3847" max="3847" width="4" style="196" customWidth="1"/>
    <col min="3848" max="3848" width="7.625" style="196" customWidth="1"/>
    <col min="3849" max="3849" width="4" style="196" customWidth="1"/>
    <col min="3850" max="3850" width="7.625" style="196" customWidth="1"/>
    <col min="3851" max="3851" width="4" style="196" customWidth="1"/>
    <col min="3852" max="3852" width="7.625" style="196" customWidth="1"/>
    <col min="3853" max="3853" width="4" style="196" customWidth="1"/>
    <col min="3854" max="3854" width="7.625" style="196" customWidth="1"/>
    <col min="3855" max="3855" width="4" style="196" customWidth="1"/>
    <col min="3856" max="3856" width="6.875" style="196" customWidth="1"/>
    <col min="3857" max="3857" width="4.75" style="196" customWidth="1"/>
    <col min="3858" max="3858" width="5.625" style="196" customWidth="1"/>
    <col min="3859" max="3859" width="4" style="196" customWidth="1"/>
    <col min="3860" max="3860" width="7.25" style="196" customWidth="1"/>
    <col min="3861" max="3861" width="4.625" style="196" customWidth="1"/>
    <col min="3862" max="4096" width="6.75" style="196"/>
    <col min="4097" max="4097" width="3.375" style="196" customWidth="1"/>
    <col min="4098" max="4098" width="15.75" style="196" customWidth="1"/>
    <col min="4099" max="4099" width="3.625" style="196" customWidth="1"/>
    <col min="4100" max="4100" width="7.625" style="196" customWidth="1"/>
    <col min="4101" max="4101" width="4" style="196" customWidth="1"/>
    <col min="4102" max="4102" width="7.625" style="196" customWidth="1"/>
    <col min="4103" max="4103" width="4" style="196" customWidth="1"/>
    <col min="4104" max="4104" width="7.625" style="196" customWidth="1"/>
    <col min="4105" max="4105" width="4" style="196" customWidth="1"/>
    <col min="4106" max="4106" width="7.625" style="196" customWidth="1"/>
    <col min="4107" max="4107" width="4" style="196" customWidth="1"/>
    <col min="4108" max="4108" width="7.625" style="196" customWidth="1"/>
    <col min="4109" max="4109" width="4" style="196" customWidth="1"/>
    <col min="4110" max="4110" width="7.625" style="196" customWidth="1"/>
    <col min="4111" max="4111" width="4" style="196" customWidth="1"/>
    <col min="4112" max="4112" width="6.875" style="196" customWidth="1"/>
    <col min="4113" max="4113" width="4.75" style="196" customWidth="1"/>
    <col min="4114" max="4114" width="5.625" style="196" customWidth="1"/>
    <col min="4115" max="4115" width="4" style="196" customWidth="1"/>
    <col min="4116" max="4116" width="7.25" style="196" customWidth="1"/>
    <col min="4117" max="4117" width="4.625" style="196" customWidth="1"/>
    <col min="4118" max="4352" width="6.75" style="196"/>
    <col min="4353" max="4353" width="3.375" style="196" customWidth="1"/>
    <col min="4354" max="4354" width="15.75" style="196" customWidth="1"/>
    <col min="4355" max="4355" width="3.625" style="196" customWidth="1"/>
    <col min="4356" max="4356" width="7.625" style="196" customWidth="1"/>
    <col min="4357" max="4357" width="4" style="196" customWidth="1"/>
    <col min="4358" max="4358" width="7.625" style="196" customWidth="1"/>
    <col min="4359" max="4359" width="4" style="196" customWidth="1"/>
    <col min="4360" max="4360" width="7.625" style="196" customWidth="1"/>
    <col min="4361" max="4361" width="4" style="196" customWidth="1"/>
    <col min="4362" max="4362" width="7.625" style="196" customWidth="1"/>
    <col min="4363" max="4363" width="4" style="196" customWidth="1"/>
    <col min="4364" max="4364" width="7.625" style="196" customWidth="1"/>
    <col min="4365" max="4365" width="4" style="196" customWidth="1"/>
    <col min="4366" max="4366" width="7.625" style="196" customWidth="1"/>
    <col min="4367" max="4367" width="4" style="196" customWidth="1"/>
    <col min="4368" max="4368" width="6.875" style="196" customWidth="1"/>
    <col min="4369" max="4369" width="4.75" style="196" customWidth="1"/>
    <col min="4370" max="4370" width="5.625" style="196" customWidth="1"/>
    <col min="4371" max="4371" width="4" style="196" customWidth="1"/>
    <col min="4372" max="4372" width="7.25" style="196" customWidth="1"/>
    <col min="4373" max="4373" width="4.625" style="196" customWidth="1"/>
    <col min="4374" max="4608" width="6.75" style="196"/>
    <col min="4609" max="4609" width="3.375" style="196" customWidth="1"/>
    <col min="4610" max="4610" width="15.75" style="196" customWidth="1"/>
    <col min="4611" max="4611" width="3.625" style="196" customWidth="1"/>
    <col min="4612" max="4612" width="7.625" style="196" customWidth="1"/>
    <col min="4613" max="4613" width="4" style="196" customWidth="1"/>
    <col min="4614" max="4614" width="7.625" style="196" customWidth="1"/>
    <col min="4615" max="4615" width="4" style="196" customWidth="1"/>
    <col min="4616" max="4616" width="7.625" style="196" customWidth="1"/>
    <col min="4617" max="4617" width="4" style="196" customWidth="1"/>
    <col min="4618" max="4618" width="7.625" style="196" customWidth="1"/>
    <col min="4619" max="4619" width="4" style="196" customWidth="1"/>
    <col min="4620" max="4620" width="7.625" style="196" customWidth="1"/>
    <col min="4621" max="4621" width="4" style="196" customWidth="1"/>
    <col min="4622" max="4622" width="7.625" style="196" customWidth="1"/>
    <col min="4623" max="4623" width="4" style="196" customWidth="1"/>
    <col min="4624" max="4624" width="6.875" style="196" customWidth="1"/>
    <col min="4625" max="4625" width="4.75" style="196" customWidth="1"/>
    <col min="4626" max="4626" width="5.625" style="196" customWidth="1"/>
    <col min="4627" max="4627" width="4" style="196" customWidth="1"/>
    <col min="4628" max="4628" width="7.25" style="196" customWidth="1"/>
    <col min="4629" max="4629" width="4.625" style="196" customWidth="1"/>
    <col min="4630" max="4864" width="6.75" style="196"/>
    <col min="4865" max="4865" width="3.375" style="196" customWidth="1"/>
    <col min="4866" max="4866" width="15.75" style="196" customWidth="1"/>
    <col min="4867" max="4867" width="3.625" style="196" customWidth="1"/>
    <col min="4868" max="4868" width="7.625" style="196" customWidth="1"/>
    <col min="4869" max="4869" width="4" style="196" customWidth="1"/>
    <col min="4870" max="4870" width="7.625" style="196" customWidth="1"/>
    <col min="4871" max="4871" width="4" style="196" customWidth="1"/>
    <col min="4872" max="4872" width="7.625" style="196" customWidth="1"/>
    <col min="4873" max="4873" width="4" style="196" customWidth="1"/>
    <col min="4874" max="4874" width="7.625" style="196" customWidth="1"/>
    <col min="4875" max="4875" width="4" style="196" customWidth="1"/>
    <col min="4876" max="4876" width="7.625" style="196" customWidth="1"/>
    <col min="4877" max="4877" width="4" style="196" customWidth="1"/>
    <col min="4878" max="4878" width="7.625" style="196" customWidth="1"/>
    <col min="4879" max="4879" width="4" style="196" customWidth="1"/>
    <col min="4880" max="4880" width="6.875" style="196" customWidth="1"/>
    <col min="4881" max="4881" width="4.75" style="196" customWidth="1"/>
    <col min="4882" max="4882" width="5.625" style="196" customWidth="1"/>
    <col min="4883" max="4883" width="4" style="196" customWidth="1"/>
    <col min="4884" max="4884" width="7.25" style="196" customWidth="1"/>
    <col min="4885" max="4885" width="4.625" style="196" customWidth="1"/>
    <col min="4886" max="5120" width="6.75" style="196"/>
    <col min="5121" max="5121" width="3.375" style="196" customWidth="1"/>
    <col min="5122" max="5122" width="15.75" style="196" customWidth="1"/>
    <col min="5123" max="5123" width="3.625" style="196" customWidth="1"/>
    <col min="5124" max="5124" width="7.625" style="196" customWidth="1"/>
    <col min="5125" max="5125" width="4" style="196" customWidth="1"/>
    <col min="5126" max="5126" width="7.625" style="196" customWidth="1"/>
    <col min="5127" max="5127" width="4" style="196" customWidth="1"/>
    <col min="5128" max="5128" width="7.625" style="196" customWidth="1"/>
    <col min="5129" max="5129" width="4" style="196" customWidth="1"/>
    <col min="5130" max="5130" width="7.625" style="196" customWidth="1"/>
    <col min="5131" max="5131" width="4" style="196" customWidth="1"/>
    <col min="5132" max="5132" width="7.625" style="196" customWidth="1"/>
    <col min="5133" max="5133" width="4" style="196" customWidth="1"/>
    <col min="5134" max="5134" width="7.625" style="196" customWidth="1"/>
    <col min="5135" max="5135" width="4" style="196" customWidth="1"/>
    <col min="5136" max="5136" width="6.875" style="196" customWidth="1"/>
    <col min="5137" max="5137" width="4.75" style="196" customWidth="1"/>
    <col min="5138" max="5138" width="5.625" style="196" customWidth="1"/>
    <col min="5139" max="5139" width="4" style="196" customWidth="1"/>
    <col min="5140" max="5140" width="7.25" style="196" customWidth="1"/>
    <col min="5141" max="5141" width="4.625" style="196" customWidth="1"/>
    <col min="5142" max="5376" width="6.75" style="196"/>
    <col min="5377" max="5377" width="3.375" style="196" customWidth="1"/>
    <col min="5378" max="5378" width="15.75" style="196" customWidth="1"/>
    <col min="5379" max="5379" width="3.625" style="196" customWidth="1"/>
    <col min="5380" max="5380" width="7.625" style="196" customWidth="1"/>
    <col min="5381" max="5381" width="4" style="196" customWidth="1"/>
    <col min="5382" max="5382" width="7.625" style="196" customWidth="1"/>
    <col min="5383" max="5383" width="4" style="196" customWidth="1"/>
    <col min="5384" max="5384" width="7.625" style="196" customWidth="1"/>
    <col min="5385" max="5385" width="4" style="196" customWidth="1"/>
    <col min="5386" max="5386" width="7.625" style="196" customWidth="1"/>
    <col min="5387" max="5387" width="4" style="196" customWidth="1"/>
    <col min="5388" max="5388" width="7.625" style="196" customWidth="1"/>
    <col min="5389" max="5389" width="4" style="196" customWidth="1"/>
    <col min="5390" max="5390" width="7.625" style="196" customWidth="1"/>
    <col min="5391" max="5391" width="4" style="196" customWidth="1"/>
    <col min="5392" max="5392" width="6.875" style="196" customWidth="1"/>
    <col min="5393" max="5393" width="4.75" style="196" customWidth="1"/>
    <col min="5394" max="5394" width="5.625" style="196" customWidth="1"/>
    <col min="5395" max="5395" width="4" style="196" customWidth="1"/>
    <col min="5396" max="5396" width="7.25" style="196" customWidth="1"/>
    <col min="5397" max="5397" width="4.625" style="196" customWidth="1"/>
    <col min="5398" max="5632" width="6.75" style="196"/>
    <col min="5633" max="5633" width="3.375" style="196" customWidth="1"/>
    <col min="5634" max="5634" width="15.75" style="196" customWidth="1"/>
    <col min="5635" max="5635" width="3.625" style="196" customWidth="1"/>
    <col min="5636" max="5636" width="7.625" style="196" customWidth="1"/>
    <col min="5637" max="5637" width="4" style="196" customWidth="1"/>
    <col min="5638" max="5638" width="7.625" style="196" customWidth="1"/>
    <col min="5639" max="5639" width="4" style="196" customWidth="1"/>
    <col min="5640" max="5640" width="7.625" style="196" customWidth="1"/>
    <col min="5641" max="5641" width="4" style="196" customWidth="1"/>
    <col min="5642" max="5642" width="7.625" style="196" customWidth="1"/>
    <col min="5643" max="5643" width="4" style="196" customWidth="1"/>
    <col min="5644" max="5644" width="7.625" style="196" customWidth="1"/>
    <col min="5645" max="5645" width="4" style="196" customWidth="1"/>
    <col min="5646" max="5646" width="7.625" style="196" customWidth="1"/>
    <col min="5647" max="5647" width="4" style="196" customWidth="1"/>
    <col min="5648" max="5648" width="6.875" style="196" customWidth="1"/>
    <col min="5649" max="5649" width="4.75" style="196" customWidth="1"/>
    <col min="5650" max="5650" width="5.625" style="196" customWidth="1"/>
    <col min="5651" max="5651" width="4" style="196" customWidth="1"/>
    <col min="5652" max="5652" width="7.25" style="196" customWidth="1"/>
    <col min="5653" max="5653" width="4.625" style="196" customWidth="1"/>
    <col min="5654" max="5888" width="6.75" style="196"/>
    <col min="5889" max="5889" width="3.375" style="196" customWidth="1"/>
    <col min="5890" max="5890" width="15.75" style="196" customWidth="1"/>
    <col min="5891" max="5891" width="3.625" style="196" customWidth="1"/>
    <col min="5892" max="5892" width="7.625" style="196" customWidth="1"/>
    <col min="5893" max="5893" width="4" style="196" customWidth="1"/>
    <col min="5894" max="5894" width="7.625" style="196" customWidth="1"/>
    <col min="5895" max="5895" width="4" style="196" customWidth="1"/>
    <col min="5896" max="5896" width="7.625" style="196" customWidth="1"/>
    <col min="5897" max="5897" width="4" style="196" customWidth="1"/>
    <col min="5898" max="5898" width="7.625" style="196" customWidth="1"/>
    <col min="5899" max="5899" width="4" style="196" customWidth="1"/>
    <col min="5900" max="5900" width="7.625" style="196" customWidth="1"/>
    <col min="5901" max="5901" width="4" style="196" customWidth="1"/>
    <col min="5902" max="5902" width="7.625" style="196" customWidth="1"/>
    <col min="5903" max="5903" width="4" style="196" customWidth="1"/>
    <col min="5904" max="5904" width="6.875" style="196" customWidth="1"/>
    <col min="5905" max="5905" width="4.75" style="196" customWidth="1"/>
    <col min="5906" max="5906" width="5.625" style="196" customWidth="1"/>
    <col min="5907" max="5907" width="4" style="196" customWidth="1"/>
    <col min="5908" max="5908" width="7.25" style="196" customWidth="1"/>
    <col min="5909" max="5909" width="4.625" style="196" customWidth="1"/>
    <col min="5910" max="6144" width="6.75" style="196"/>
    <col min="6145" max="6145" width="3.375" style="196" customWidth="1"/>
    <col min="6146" max="6146" width="15.75" style="196" customWidth="1"/>
    <col min="6147" max="6147" width="3.625" style="196" customWidth="1"/>
    <col min="6148" max="6148" width="7.625" style="196" customWidth="1"/>
    <col min="6149" max="6149" width="4" style="196" customWidth="1"/>
    <col min="6150" max="6150" width="7.625" style="196" customWidth="1"/>
    <col min="6151" max="6151" width="4" style="196" customWidth="1"/>
    <col min="6152" max="6152" width="7.625" style="196" customWidth="1"/>
    <col min="6153" max="6153" width="4" style="196" customWidth="1"/>
    <col min="6154" max="6154" width="7.625" style="196" customWidth="1"/>
    <col min="6155" max="6155" width="4" style="196" customWidth="1"/>
    <col min="6156" max="6156" width="7.625" style="196" customWidth="1"/>
    <col min="6157" max="6157" width="4" style="196" customWidth="1"/>
    <col min="6158" max="6158" width="7.625" style="196" customWidth="1"/>
    <col min="6159" max="6159" width="4" style="196" customWidth="1"/>
    <col min="6160" max="6160" width="6.875" style="196" customWidth="1"/>
    <col min="6161" max="6161" width="4.75" style="196" customWidth="1"/>
    <col min="6162" max="6162" width="5.625" style="196" customWidth="1"/>
    <col min="6163" max="6163" width="4" style="196" customWidth="1"/>
    <col min="6164" max="6164" width="7.25" style="196" customWidth="1"/>
    <col min="6165" max="6165" width="4.625" style="196" customWidth="1"/>
    <col min="6166" max="6400" width="6.75" style="196"/>
    <col min="6401" max="6401" width="3.375" style="196" customWidth="1"/>
    <col min="6402" max="6402" width="15.75" style="196" customWidth="1"/>
    <col min="6403" max="6403" width="3.625" style="196" customWidth="1"/>
    <col min="6404" max="6404" width="7.625" style="196" customWidth="1"/>
    <col min="6405" max="6405" width="4" style="196" customWidth="1"/>
    <col min="6406" max="6406" width="7.625" style="196" customWidth="1"/>
    <col min="6407" max="6407" width="4" style="196" customWidth="1"/>
    <col min="6408" max="6408" width="7.625" style="196" customWidth="1"/>
    <col min="6409" max="6409" width="4" style="196" customWidth="1"/>
    <col min="6410" max="6410" width="7.625" style="196" customWidth="1"/>
    <col min="6411" max="6411" width="4" style="196" customWidth="1"/>
    <col min="6412" max="6412" width="7.625" style="196" customWidth="1"/>
    <col min="6413" max="6413" width="4" style="196" customWidth="1"/>
    <col min="6414" max="6414" width="7.625" style="196" customWidth="1"/>
    <col min="6415" max="6415" width="4" style="196" customWidth="1"/>
    <col min="6416" max="6416" width="6.875" style="196" customWidth="1"/>
    <col min="6417" max="6417" width="4.75" style="196" customWidth="1"/>
    <col min="6418" max="6418" width="5.625" style="196" customWidth="1"/>
    <col min="6419" max="6419" width="4" style="196" customWidth="1"/>
    <col min="6420" max="6420" width="7.25" style="196" customWidth="1"/>
    <col min="6421" max="6421" width="4.625" style="196" customWidth="1"/>
    <col min="6422" max="6656" width="6.75" style="196"/>
    <col min="6657" max="6657" width="3.375" style="196" customWidth="1"/>
    <col min="6658" max="6658" width="15.75" style="196" customWidth="1"/>
    <col min="6659" max="6659" width="3.625" style="196" customWidth="1"/>
    <col min="6660" max="6660" width="7.625" style="196" customWidth="1"/>
    <col min="6661" max="6661" width="4" style="196" customWidth="1"/>
    <col min="6662" max="6662" width="7.625" style="196" customWidth="1"/>
    <col min="6663" max="6663" width="4" style="196" customWidth="1"/>
    <col min="6664" max="6664" width="7.625" style="196" customWidth="1"/>
    <col min="6665" max="6665" width="4" style="196" customWidth="1"/>
    <col min="6666" max="6666" width="7.625" style="196" customWidth="1"/>
    <col min="6667" max="6667" width="4" style="196" customWidth="1"/>
    <col min="6668" max="6668" width="7.625" style="196" customWidth="1"/>
    <col min="6669" max="6669" width="4" style="196" customWidth="1"/>
    <col min="6670" max="6670" width="7.625" style="196" customWidth="1"/>
    <col min="6671" max="6671" width="4" style="196" customWidth="1"/>
    <col min="6672" max="6672" width="6.875" style="196" customWidth="1"/>
    <col min="6673" max="6673" width="4.75" style="196" customWidth="1"/>
    <col min="6674" max="6674" width="5.625" style="196" customWidth="1"/>
    <col min="6675" max="6675" width="4" style="196" customWidth="1"/>
    <col min="6676" max="6676" width="7.25" style="196" customWidth="1"/>
    <col min="6677" max="6677" width="4.625" style="196" customWidth="1"/>
    <col min="6678" max="6912" width="6.75" style="196"/>
    <col min="6913" max="6913" width="3.375" style="196" customWidth="1"/>
    <col min="6914" max="6914" width="15.75" style="196" customWidth="1"/>
    <col min="6915" max="6915" width="3.625" style="196" customWidth="1"/>
    <col min="6916" max="6916" width="7.625" style="196" customWidth="1"/>
    <col min="6917" max="6917" width="4" style="196" customWidth="1"/>
    <col min="6918" max="6918" width="7.625" style="196" customWidth="1"/>
    <col min="6919" max="6919" width="4" style="196" customWidth="1"/>
    <col min="6920" max="6920" width="7.625" style="196" customWidth="1"/>
    <col min="6921" max="6921" width="4" style="196" customWidth="1"/>
    <col min="6922" max="6922" width="7.625" style="196" customWidth="1"/>
    <col min="6923" max="6923" width="4" style="196" customWidth="1"/>
    <col min="6924" max="6924" width="7.625" style="196" customWidth="1"/>
    <col min="6925" max="6925" width="4" style="196" customWidth="1"/>
    <col min="6926" max="6926" width="7.625" style="196" customWidth="1"/>
    <col min="6927" max="6927" width="4" style="196" customWidth="1"/>
    <col min="6928" max="6928" width="6.875" style="196" customWidth="1"/>
    <col min="6929" max="6929" width="4.75" style="196" customWidth="1"/>
    <col min="6930" max="6930" width="5.625" style="196" customWidth="1"/>
    <col min="6931" max="6931" width="4" style="196" customWidth="1"/>
    <col min="6932" max="6932" width="7.25" style="196" customWidth="1"/>
    <col min="6933" max="6933" width="4.625" style="196" customWidth="1"/>
    <col min="6934" max="7168" width="6.75" style="196"/>
    <col min="7169" max="7169" width="3.375" style="196" customWidth="1"/>
    <col min="7170" max="7170" width="15.75" style="196" customWidth="1"/>
    <col min="7171" max="7171" width="3.625" style="196" customWidth="1"/>
    <col min="7172" max="7172" width="7.625" style="196" customWidth="1"/>
    <col min="7173" max="7173" width="4" style="196" customWidth="1"/>
    <col min="7174" max="7174" width="7.625" style="196" customWidth="1"/>
    <col min="7175" max="7175" width="4" style="196" customWidth="1"/>
    <col min="7176" max="7176" width="7.625" style="196" customWidth="1"/>
    <col min="7177" max="7177" width="4" style="196" customWidth="1"/>
    <col min="7178" max="7178" width="7.625" style="196" customWidth="1"/>
    <col min="7179" max="7179" width="4" style="196" customWidth="1"/>
    <col min="7180" max="7180" width="7.625" style="196" customWidth="1"/>
    <col min="7181" max="7181" width="4" style="196" customWidth="1"/>
    <col min="7182" max="7182" width="7.625" style="196" customWidth="1"/>
    <col min="7183" max="7183" width="4" style="196" customWidth="1"/>
    <col min="7184" max="7184" width="6.875" style="196" customWidth="1"/>
    <col min="7185" max="7185" width="4.75" style="196" customWidth="1"/>
    <col min="7186" max="7186" width="5.625" style="196" customWidth="1"/>
    <col min="7187" max="7187" width="4" style="196" customWidth="1"/>
    <col min="7188" max="7188" width="7.25" style="196" customWidth="1"/>
    <col min="7189" max="7189" width="4.625" style="196" customWidth="1"/>
    <col min="7190" max="7424" width="6.75" style="196"/>
    <col min="7425" max="7425" width="3.375" style="196" customWidth="1"/>
    <col min="7426" max="7426" width="15.75" style="196" customWidth="1"/>
    <col min="7427" max="7427" width="3.625" style="196" customWidth="1"/>
    <col min="7428" max="7428" width="7.625" style="196" customWidth="1"/>
    <col min="7429" max="7429" width="4" style="196" customWidth="1"/>
    <col min="7430" max="7430" width="7.625" style="196" customWidth="1"/>
    <col min="7431" max="7431" width="4" style="196" customWidth="1"/>
    <col min="7432" max="7432" width="7.625" style="196" customWidth="1"/>
    <col min="7433" max="7433" width="4" style="196" customWidth="1"/>
    <col min="7434" max="7434" width="7.625" style="196" customWidth="1"/>
    <col min="7435" max="7435" width="4" style="196" customWidth="1"/>
    <col min="7436" max="7436" width="7.625" style="196" customWidth="1"/>
    <col min="7437" max="7437" width="4" style="196" customWidth="1"/>
    <col min="7438" max="7438" width="7.625" style="196" customWidth="1"/>
    <col min="7439" max="7439" width="4" style="196" customWidth="1"/>
    <col min="7440" max="7440" width="6.875" style="196" customWidth="1"/>
    <col min="7441" max="7441" width="4.75" style="196" customWidth="1"/>
    <col min="7442" max="7442" width="5.625" style="196" customWidth="1"/>
    <col min="7443" max="7443" width="4" style="196" customWidth="1"/>
    <col min="7444" max="7444" width="7.25" style="196" customWidth="1"/>
    <col min="7445" max="7445" width="4.625" style="196" customWidth="1"/>
    <col min="7446" max="7680" width="6.75" style="196"/>
    <col min="7681" max="7681" width="3.375" style="196" customWidth="1"/>
    <col min="7682" max="7682" width="15.75" style="196" customWidth="1"/>
    <col min="7683" max="7683" width="3.625" style="196" customWidth="1"/>
    <col min="7684" max="7684" width="7.625" style="196" customWidth="1"/>
    <col min="7685" max="7685" width="4" style="196" customWidth="1"/>
    <col min="7686" max="7686" width="7.625" style="196" customWidth="1"/>
    <col min="7687" max="7687" width="4" style="196" customWidth="1"/>
    <col min="7688" max="7688" width="7.625" style="196" customWidth="1"/>
    <col min="7689" max="7689" width="4" style="196" customWidth="1"/>
    <col min="7690" max="7690" width="7.625" style="196" customWidth="1"/>
    <col min="7691" max="7691" width="4" style="196" customWidth="1"/>
    <col min="7692" max="7692" width="7.625" style="196" customWidth="1"/>
    <col min="7693" max="7693" width="4" style="196" customWidth="1"/>
    <col min="7694" max="7694" width="7.625" style="196" customWidth="1"/>
    <col min="7695" max="7695" width="4" style="196" customWidth="1"/>
    <col min="7696" max="7696" width="6.875" style="196" customWidth="1"/>
    <col min="7697" max="7697" width="4.75" style="196" customWidth="1"/>
    <col min="7698" max="7698" width="5.625" style="196" customWidth="1"/>
    <col min="7699" max="7699" width="4" style="196" customWidth="1"/>
    <col min="7700" max="7700" width="7.25" style="196" customWidth="1"/>
    <col min="7701" max="7701" width="4.625" style="196" customWidth="1"/>
    <col min="7702" max="7936" width="6.75" style="196"/>
    <col min="7937" max="7937" width="3.375" style="196" customWidth="1"/>
    <col min="7938" max="7938" width="15.75" style="196" customWidth="1"/>
    <col min="7939" max="7939" width="3.625" style="196" customWidth="1"/>
    <col min="7940" max="7940" width="7.625" style="196" customWidth="1"/>
    <col min="7941" max="7941" width="4" style="196" customWidth="1"/>
    <col min="7942" max="7942" width="7.625" style="196" customWidth="1"/>
    <col min="7943" max="7943" width="4" style="196" customWidth="1"/>
    <col min="7944" max="7944" width="7.625" style="196" customWidth="1"/>
    <col min="7945" max="7945" width="4" style="196" customWidth="1"/>
    <col min="7946" max="7946" width="7.625" style="196" customWidth="1"/>
    <col min="7947" max="7947" width="4" style="196" customWidth="1"/>
    <col min="7948" max="7948" width="7.625" style="196" customWidth="1"/>
    <col min="7949" max="7949" width="4" style="196" customWidth="1"/>
    <col min="7950" max="7950" width="7.625" style="196" customWidth="1"/>
    <col min="7951" max="7951" width="4" style="196" customWidth="1"/>
    <col min="7952" max="7952" width="6.875" style="196" customWidth="1"/>
    <col min="7953" max="7953" width="4.75" style="196" customWidth="1"/>
    <col min="7954" max="7954" width="5.625" style="196" customWidth="1"/>
    <col min="7955" max="7955" width="4" style="196" customWidth="1"/>
    <col min="7956" max="7956" width="7.25" style="196" customWidth="1"/>
    <col min="7957" max="7957" width="4.625" style="196" customWidth="1"/>
    <col min="7958" max="8192" width="6.75" style="196"/>
    <col min="8193" max="8193" width="3.375" style="196" customWidth="1"/>
    <col min="8194" max="8194" width="15.75" style="196" customWidth="1"/>
    <col min="8195" max="8195" width="3.625" style="196" customWidth="1"/>
    <col min="8196" max="8196" width="7.625" style="196" customWidth="1"/>
    <col min="8197" max="8197" width="4" style="196" customWidth="1"/>
    <col min="8198" max="8198" width="7.625" style="196" customWidth="1"/>
    <col min="8199" max="8199" width="4" style="196" customWidth="1"/>
    <col min="8200" max="8200" width="7.625" style="196" customWidth="1"/>
    <col min="8201" max="8201" width="4" style="196" customWidth="1"/>
    <col min="8202" max="8202" width="7.625" style="196" customWidth="1"/>
    <col min="8203" max="8203" width="4" style="196" customWidth="1"/>
    <col min="8204" max="8204" width="7.625" style="196" customWidth="1"/>
    <col min="8205" max="8205" width="4" style="196" customWidth="1"/>
    <col min="8206" max="8206" width="7.625" style="196" customWidth="1"/>
    <col min="8207" max="8207" width="4" style="196" customWidth="1"/>
    <col min="8208" max="8208" width="6.875" style="196" customWidth="1"/>
    <col min="8209" max="8209" width="4.75" style="196" customWidth="1"/>
    <col min="8210" max="8210" width="5.625" style="196" customWidth="1"/>
    <col min="8211" max="8211" width="4" style="196" customWidth="1"/>
    <col min="8212" max="8212" width="7.25" style="196" customWidth="1"/>
    <col min="8213" max="8213" width="4.625" style="196" customWidth="1"/>
    <col min="8214" max="8448" width="6.75" style="196"/>
    <col min="8449" max="8449" width="3.375" style="196" customWidth="1"/>
    <col min="8450" max="8450" width="15.75" style="196" customWidth="1"/>
    <col min="8451" max="8451" width="3.625" style="196" customWidth="1"/>
    <col min="8452" max="8452" width="7.625" style="196" customWidth="1"/>
    <col min="8453" max="8453" width="4" style="196" customWidth="1"/>
    <col min="8454" max="8454" width="7.625" style="196" customWidth="1"/>
    <col min="8455" max="8455" width="4" style="196" customWidth="1"/>
    <col min="8456" max="8456" width="7.625" style="196" customWidth="1"/>
    <col min="8457" max="8457" width="4" style="196" customWidth="1"/>
    <col min="8458" max="8458" width="7.625" style="196" customWidth="1"/>
    <col min="8459" max="8459" width="4" style="196" customWidth="1"/>
    <col min="8460" max="8460" width="7.625" style="196" customWidth="1"/>
    <col min="8461" max="8461" width="4" style="196" customWidth="1"/>
    <col min="8462" max="8462" width="7.625" style="196" customWidth="1"/>
    <col min="8463" max="8463" width="4" style="196" customWidth="1"/>
    <col min="8464" max="8464" width="6.875" style="196" customWidth="1"/>
    <col min="8465" max="8465" width="4.75" style="196" customWidth="1"/>
    <col min="8466" max="8466" width="5.625" style="196" customWidth="1"/>
    <col min="8467" max="8467" width="4" style="196" customWidth="1"/>
    <col min="8468" max="8468" width="7.25" style="196" customWidth="1"/>
    <col min="8469" max="8469" width="4.625" style="196" customWidth="1"/>
    <col min="8470" max="8704" width="6.75" style="196"/>
    <col min="8705" max="8705" width="3.375" style="196" customWidth="1"/>
    <col min="8706" max="8706" width="15.75" style="196" customWidth="1"/>
    <col min="8707" max="8707" width="3.625" style="196" customWidth="1"/>
    <col min="8708" max="8708" width="7.625" style="196" customWidth="1"/>
    <col min="8709" max="8709" width="4" style="196" customWidth="1"/>
    <col min="8710" max="8710" width="7.625" style="196" customWidth="1"/>
    <col min="8711" max="8711" width="4" style="196" customWidth="1"/>
    <col min="8712" max="8712" width="7.625" style="196" customWidth="1"/>
    <col min="8713" max="8713" width="4" style="196" customWidth="1"/>
    <col min="8714" max="8714" width="7.625" style="196" customWidth="1"/>
    <col min="8715" max="8715" width="4" style="196" customWidth="1"/>
    <col min="8716" max="8716" width="7.625" style="196" customWidth="1"/>
    <col min="8717" max="8717" width="4" style="196" customWidth="1"/>
    <col min="8718" max="8718" width="7.625" style="196" customWidth="1"/>
    <col min="8719" max="8719" width="4" style="196" customWidth="1"/>
    <col min="8720" max="8720" width="6.875" style="196" customWidth="1"/>
    <col min="8721" max="8721" width="4.75" style="196" customWidth="1"/>
    <col min="8722" max="8722" width="5.625" style="196" customWidth="1"/>
    <col min="8723" max="8723" width="4" style="196" customWidth="1"/>
    <col min="8724" max="8724" width="7.25" style="196" customWidth="1"/>
    <col min="8725" max="8725" width="4.625" style="196" customWidth="1"/>
    <col min="8726" max="8960" width="6.75" style="196"/>
    <col min="8961" max="8961" width="3.375" style="196" customWidth="1"/>
    <col min="8962" max="8962" width="15.75" style="196" customWidth="1"/>
    <col min="8963" max="8963" width="3.625" style="196" customWidth="1"/>
    <col min="8964" max="8964" width="7.625" style="196" customWidth="1"/>
    <col min="8965" max="8965" width="4" style="196" customWidth="1"/>
    <col min="8966" max="8966" width="7.625" style="196" customWidth="1"/>
    <col min="8967" max="8967" width="4" style="196" customWidth="1"/>
    <col min="8968" max="8968" width="7.625" style="196" customWidth="1"/>
    <col min="8969" max="8969" width="4" style="196" customWidth="1"/>
    <col min="8970" max="8970" width="7.625" style="196" customWidth="1"/>
    <col min="8971" max="8971" width="4" style="196" customWidth="1"/>
    <col min="8972" max="8972" width="7.625" style="196" customWidth="1"/>
    <col min="8973" max="8973" width="4" style="196" customWidth="1"/>
    <col min="8974" max="8974" width="7.625" style="196" customWidth="1"/>
    <col min="8975" max="8975" width="4" style="196" customWidth="1"/>
    <col min="8976" max="8976" width="6.875" style="196" customWidth="1"/>
    <col min="8977" max="8977" width="4.75" style="196" customWidth="1"/>
    <col min="8978" max="8978" width="5.625" style="196" customWidth="1"/>
    <col min="8979" max="8979" width="4" style="196" customWidth="1"/>
    <col min="8980" max="8980" width="7.25" style="196" customWidth="1"/>
    <col min="8981" max="8981" width="4.625" style="196" customWidth="1"/>
    <col min="8982" max="9216" width="6.75" style="196"/>
    <col min="9217" max="9217" width="3.375" style="196" customWidth="1"/>
    <col min="9218" max="9218" width="15.75" style="196" customWidth="1"/>
    <col min="9219" max="9219" width="3.625" style="196" customWidth="1"/>
    <col min="9220" max="9220" width="7.625" style="196" customWidth="1"/>
    <col min="9221" max="9221" width="4" style="196" customWidth="1"/>
    <col min="9222" max="9222" width="7.625" style="196" customWidth="1"/>
    <col min="9223" max="9223" width="4" style="196" customWidth="1"/>
    <col min="9224" max="9224" width="7.625" style="196" customWidth="1"/>
    <col min="9225" max="9225" width="4" style="196" customWidth="1"/>
    <col min="9226" max="9226" width="7.625" style="196" customWidth="1"/>
    <col min="9227" max="9227" width="4" style="196" customWidth="1"/>
    <col min="9228" max="9228" width="7.625" style="196" customWidth="1"/>
    <col min="9229" max="9229" width="4" style="196" customWidth="1"/>
    <col min="9230" max="9230" width="7.625" style="196" customWidth="1"/>
    <col min="9231" max="9231" width="4" style="196" customWidth="1"/>
    <col min="9232" max="9232" width="6.875" style="196" customWidth="1"/>
    <col min="9233" max="9233" width="4.75" style="196" customWidth="1"/>
    <col min="9234" max="9234" width="5.625" style="196" customWidth="1"/>
    <col min="9235" max="9235" width="4" style="196" customWidth="1"/>
    <col min="9236" max="9236" width="7.25" style="196" customWidth="1"/>
    <col min="9237" max="9237" width="4.625" style="196" customWidth="1"/>
    <col min="9238" max="9472" width="6.75" style="196"/>
    <col min="9473" max="9473" width="3.375" style="196" customWidth="1"/>
    <col min="9474" max="9474" width="15.75" style="196" customWidth="1"/>
    <col min="9475" max="9475" width="3.625" style="196" customWidth="1"/>
    <col min="9476" max="9476" width="7.625" style="196" customWidth="1"/>
    <col min="9477" max="9477" width="4" style="196" customWidth="1"/>
    <col min="9478" max="9478" width="7.625" style="196" customWidth="1"/>
    <col min="9479" max="9479" width="4" style="196" customWidth="1"/>
    <col min="9480" max="9480" width="7.625" style="196" customWidth="1"/>
    <col min="9481" max="9481" width="4" style="196" customWidth="1"/>
    <col min="9482" max="9482" width="7.625" style="196" customWidth="1"/>
    <col min="9483" max="9483" width="4" style="196" customWidth="1"/>
    <col min="9484" max="9484" width="7.625" style="196" customWidth="1"/>
    <col min="9485" max="9485" width="4" style="196" customWidth="1"/>
    <col min="9486" max="9486" width="7.625" style="196" customWidth="1"/>
    <col min="9487" max="9487" width="4" style="196" customWidth="1"/>
    <col min="9488" max="9488" width="6.875" style="196" customWidth="1"/>
    <col min="9489" max="9489" width="4.75" style="196" customWidth="1"/>
    <col min="9490" max="9490" width="5.625" style="196" customWidth="1"/>
    <col min="9491" max="9491" width="4" style="196" customWidth="1"/>
    <col min="9492" max="9492" width="7.25" style="196" customWidth="1"/>
    <col min="9493" max="9493" width="4.625" style="196" customWidth="1"/>
    <col min="9494" max="9728" width="6.75" style="196"/>
    <col min="9729" max="9729" width="3.375" style="196" customWidth="1"/>
    <col min="9730" max="9730" width="15.75" style="196" customWidth="1"/>
    <col min="9731" max="9731" width="3.625" style="196" customWidth="1"/>
    <col min="9732" max="9732" width="7.625" style="196" customWidth="1"/>
    <col min="9733" max="9733" width="4" style="196" customWidth="1"/>
    <col min="9734" max="9734" width="7.625" style="196" customWidth="1"/>
    <col min="9735" max="9735" width="4" style="196" customWidth="1"/>
    <col min="9736" max="9736" width="7.625" style="196" customWidth="1"/>
    <col min="9737" max="9737" width="4" style="196" customWidth="1"/>
    <col min="9738" max="9738" width="7.625" style="196" customWidth="1"/>
    <col min="9739" max="9739" width="4" style="196" customWidth="1"/>
    <col min="9740" max="9740" width="7.625" style="196" customWidth="1"/>
    <col min="9741" max="9741" width="4" style="196" customWidth="1"/>
    <col min="9742" max="9742" width="7.625" style="196" customWidth="1"/>
    <col min="9743" max="9743" width="4" style="196" customWidth="1"/>
    <col min="9744" max="9744" width="6.875" style="196" customWidth="1"/>
    <col min="9745" max="9745" width="4.75" style="196" customWidth="1"/>
    <col min="9746" max="9746" width="5.625" style="196" customWidth="1"/>
    <col min="9747" max="9747" width="4" style="196" customWidth="1"/>
    <col min="9748" max="9748" width="7.25" style="196" customWidth="1"/>
    <col min="9749" max="9749" width="4.625" style="196" customWidth="1"/>
    <col min="9750" max="9984" width="6.75" style="196"/>
    <col min="9985" max="9985" width="3.375" style="196" customWidth="1"/>
    <col min="9986" max="9986" width="15.75" style="196" customWidth="1"/>
    <col min="9987" max="9987" width="3.625" style="196" customWidth="1"/>
    <col min="9988" max="9988" width="7.625" style="196" customWidth="1"/>
    <col min="9989" max="9989" width="4" style="196" customWidth="1"/>
    <col min="9990" max="9990" width="7.625" style="196" customWidth="1"/>
    <col min="9991" max="9991" width="4" style="196" customWidth="1"/>
    <col min="9992" max="9992" width="7.625" style="196" customWidth="1"/>
    <col min="9993" max="9993" width="4" style="196" customWidth="1"/>
    <col min="9994" max="9994" width="7.625" style="196" customWidth="1"/>
    <col min="9995" max="9995" width="4" style="196" customWidth="1"/>
    <col min="9996" max="9996" width="7.625" style="196" customWidth="1"/>
    <col min="9997" max="9997" width="4" style="196" customWidth="1"/>
    <col min="9998" max="9998" width="7.625" style="196" customWidth="1"/>
    <col min="9999" max="9999" width="4" style="196" customWidth="1"/>
    <col min="10000" max="10000" width="6.875" style="196" customWidth="1"/>
    <col min="10001" max="10001" width="4.75" style="196" customWidth="1"/>
    <col min="10002" max="10002" width="5.625" style="196" customWidth="1"/>
    <col min="10003" max="10003" width="4" style="196" customWidth="1"/>
    <col min="10004" max="10004" width="7.25" style="196" customWidth="1"/>
    <col min="10005" max="10005" width="4.625" style="196" customWidth="1"/>
    <col min="10006" max="10240" width="6.75" style="196"/>
    <col min="10241" max="10241" width="3.375" style="196" customWidth="1"/>
    <col min="10242" max="10242" width="15.75" style="196" customWidth="1"/>
    <col min="10243" max="10243" width="3.625" style="196" customWidth="1"/>
    <col min="10244" max="10244" width="7.625" style="196" customWidth="1"/>
    <col min="10245" max="10245" width="4" style="196" customWidth="1"/>
    <col min="10246" max="10246" width="7.625" style="196" customWidth="1"/>
    <col min="10247" max="10247" width="4" style="196" customWidth="1"/>
    <col min="10248" max="10248" width="7.625" style="196" customWidth="1"/>
    <col min="10249" max="10249" width="4" style="196" customWidth="1"/>
    <col min="10250" max="10250" width="7.625" style="196" customWidth="1"/>
    <col min="10251" max="10251" width="4" style="196" customWidth="1"/>
    <col min="10252" max="10252" width="7.625" style="196" customWidth="1"/>
    <col min="10253" max="10253" width="4" style="196" customWidth="1"/>
    <col min="10254" max="10254" width="7.625" style="196" customWidth="1"/>
    <col min="10255" max="10255" width="4" style="196" customWidth="1"/>
    <col min="10256" max="10256" width="6.875" style="196" customWidth="1"/>
    <col min="10257" max="10257" width="4.75" style="196" customWidth="1"/>
    <col min="10258" max="10258" width="5.625" style="196" customWidth="1"/>
    <col min="10259" max="10259" width="4" style="196" customWidth="1"/>
    <col min="10260" max="10260" width="7.25" style="196" customWidth="1"/>
    <col min="10261" max="10261" width="4.625" style="196" customWidth="1"/>
    <col min="10262" max="10496" width="6.75" style="196"/>
    <col min="10497" max="10497" width="3.375" style="196" customWidth="1"/>
    <col min="10498" max="10498" width="15.75" style="196" customWidth="1"/>
    <col min="10499" max="10499" width="3.625" style="196" customWidth="1"/>
    <col min="10500" max="10500" width="7.625" style="196" customWidth="1"/>
    <col min="10501" max="10501" width="4" style="196" customWidth="1"/>
    <col min="10502" max="10502" width="7.625" style="196" customWidth="1"/>
    <col min="10503" max="10503" width="4" style="196" customWidth="1"/>
    <col min="10504" max="10504" width="7.625" style="196" customWidth="1"/>
    <col min="10505" max="10505" width="4" style="196" customWidth="1"/>
    <col min="10506" max="10506" width="7.625" style="196" customWidth="1"/>
    <col min="10507" max="10507" width="4" style="196" customWidth="1"/>
    <col min="10508" max="10508" width="7.625" style="196" customWidth="1"/>
    <col min="10509" max="10509" width="4" style="196" customWidth="1"/>
    <col min="10510" max="10510" width="7.625" style="196" customWidth="1"/>
    <col min="10511" max="10511" width="4" style="196" customWidth="1"/>
    <col min="10512" max="10512" width="6.875" style="196" customWidth="1"/>
    <col min="10513" max="10513" width="4.75" style="196" customWidth="1"/>
    <col min="10514" max="10514" width="5.625" style="196" customWidth="1"/>
    <col min="10515" max="10515" width="4" style="196" customWidth="1"/>
    <col min="10516" max="10516" width="7.25" style="196" customWidth="1"/>
    <col min="10517" max="10517" width="4.625" style="196" customWidth="1"/>
    <col min="10518" max="10752" width="6.75" style="196"/>
    <col min="10753" max="10753" width="3.375" style="196" customWidth="1"/>
    <col min="10754" max="10754" width="15.75" style="196" customWidth="1"/>
    <col min="10755" max="10755" width="3.625" style="196" customWidth="1"/>
    <col min="10756" max="10756" width="7.625" style="196" customWidth="1"/>
    <col min="10757" max="10757" width="4" style="196" customWidth="1"/>
    <col min="10758" max="10758" width="7.625" style="196" customWidth="1"/>
    <col min="10759" max="10759" width="4" style="196" customWidth="1"/>
    <col min="10760" max="10760" width="7.625" style="196" customWidth="1"/>
    <col min="10761" max="10761" width="4" style="196" customWidth="1"/>
    <col min="10762" max="10762" width="7.625" style="196" customWidth="1"/>
    <col min="10763" max="10763" width="4" style="196" customWidth="1"/>
    <col min="10764" max="10764" width="7.625" style="196" customWidth="1"/>
    <col min="10765" max="10765" width="4" style="196" customWidth="1"/>
    <col min="10766" max="10766" width="7.625" style="196" customWidth="1"/>
    <col min="10767" max="10767" width="4" style="196" customWidth="1"/>
    <col min="10768" max="10768" width="6.875" style="196" customWidth="1"/>
    <col min="10769" max="10769" width="4.75" style="196" customWidth="1"/>
    <col min="10770" max="10770" width="5.625" style="196" customWidth="1"/>
    <col min="10771" max="10771" width="4" style="196" customWidth="1"/>
    <col min="10772" max="10772" width="7.25" style="196" customWidth="1"/>
    <col min="10773" max="10773" width="4.625" style="196" customWidth="1"/>
    <col min="10774" max="11008" width="6.75" style="196"/>
    <col min="11009" max="11009" width="3.375" style="196" customWidth="1"/>
    <col min="11010" max="11010" width="15.75" style="196" customWidth="1"/>
    <col min="11011" max="11011" width="3.625" style="196" customWidth="1"/>
    <col min="11012" max="11012" width="7.625" style="196" customWidth="1"/>
    <col min="11013" max="11013" width="4" style="196" customWidth="1"/>
    <col min="11014" max="11014" width="7.625" style="196" customWidth="1"/>
    <col min="11015" max="11015" width="4" style="196" customWidth="1"/>
    <col min="11016" max="11016" width="7.625" style="196" customWidth="1"/>
    <col min="11017" max="11017" width="4" style="196" customWidth="1"/>
    <col min="11018" max="11018" width="7.625" style="196" customWidth="1"/>
    <col min="11019" max="11019" width="4" style="196" customWidth="1"/>
    <col min="11020" max="11020" width="7.625" style="196" customWidth="1"/>
    <col min="11021" max="11021" width="4" style="196" customWidth="1"/>
    <col min="11022" max="11022" width="7.625" style="196" customWidth="1"/>
    <col min="11023" max="11023" width="4" style="196" customWidth="1"/>
    <col min="11024" max="11024" width="6.875" style="196" customWidth="1"/>
    <col min="11025" max="11025" width="4.75" style="196" customWidth="1"/>
    <col min="11026" max="11026" width="5.625" style="196" customWidth="1"/>
    <col min="11027" max="11027" width="4" style="196" customWidth="1"/>
    <col min="11028" max="11028" width="7.25" style="196" customWidth="1"/>
    <col min="11029" max="11029" width="4.625" style="196" customWidth="1"/>
    <col min="11030" max="11264" width="6.75" style="196"/>
    <col min="11265" max="11265" width="3.375" style="196" customWidth="1"/>
    <col min="11266" max="11266" width="15.75" style="196" customWidth="1"/>
    <col min="11267" max="11267" width="3.625" style="196" customWidth="1"/>
    <col min="11268" max="11268" width="7.625" style="196" customWidth="1"/>
    <col min="11269" max="11269" width="4" style="196" customWidth="1"/>
    <col min="11270" max="11270" width="7.625" style="196" customWidth="1"/>
    <col min="11271" max="11271" width="4" style="196" customWidth="1"/>
    <col min="11272" max="11272" width="7.625" style="196" customWidth="1"/>
    <col min="11273" max="11273" width="4" style="196" customWidth="1"/>
    <col min="11274" max="11274" width="7.625" style="196" customWidth="1"/>
    <col min="11275" max="11275" width="4" style="196" customWidth="1"/>
    <col min="11276" max="11276" width="7.625" style="196" customWidth="1"/>
    <col min="11277" max="11277" width="4" style="196" customWidth="1"/>
    <col min="11278" max="11278" width="7.625" style="196" customWidth="1"/>
    <col min="11279" max="11279" width="4" style="196" customWidth="1"/>
    <col min="11280" max="11280" width="6.875" style="196" customWidth="1"/>
    <col min="11281" max="11281" width="4.75" style="196" customWidth="1"/>
    <col min="11282" max="11282" width="5.625" style="196" customWidth="1"/>
    <col min="11283" max="11283" width="4" style="196" customWidth="1"/>
    <col min="11284" max="11284" width="7.25" style="196" customWidth="1"/>
    <col min="11285" max="11285" width="4.625" style="196" customWidth="1"/>
    <col min="11286" max="11520" width="6.75" style="196"/>
    <col min="11521" max="11521" width="3.375" style="196" customWidth="1"/>
    <col min="11522" max="11522" width="15.75" style="196" customWidth="1"/>
    <col min="11523" max="11523" width="3.625" style="196" customWidth="1"/>
    <col min="11524" max="11524" width="7.625" style="196" customWidth="1"/>
    <col min="11525" max="11525" width="4" style="196" customWidth="1"/>
    <col min="11526" max="11526" width="7.625" style="196" customWidth="1"/>
    <col min="11527" max="11527" width="4" style="196" customWidth="1"/>
    <col min="11528" max="11528" width="7.625" style="196" customWidth="1"/>
    <col min="11529" max="11529" width="4" style="196" customWidth="1"/>
    <col min="11530" max="11530" width="7.625" style="196" customWidth="1"/>
    <col min="11531" max="11531" width="4" style="196" customWidth="1"/>
    <col min="11532" max="11532" width="7.625" style="196" customWidth="1"/>
    <col min="11533" max="11533" width="4" style="196" customWidth="1"/>
    <col min="11534" max="11534" width="7.625" style="196" customWidth="1"/>
    <col min="11535" max="11535" width="4" style="196" customWidth="1"/>
    <col min="11536" max="11536" width="6.875" style="196" customWidth="1"/>
    <col min="11537" max="11537" width="4.75" style="196" customWidth="1"/>
    <col min="11538" max="11538" width="5.625" style="196" customWidth="1"/>
    <col min="11539" max="11539" width="4" style="196" customWidth="1"/>
    <col min="11540" max="11540" width="7.25" style="196" customWidth="1"/>
    <col min="11541" max="11541" width="4.625" style="196" customWidth="1"/>
    <col min="11542" max="11776" width="6.75" style="196"/>
    <col min="11777" max="11777" width="3.375" style="196" customWidth="1"/>
    <col min="11778" max="11778" width="15.75" style="196" customWidth="1"/>
    <col min="11779" max="11779" width="3.625" style="196" customWidth="1"/>
    <col min="11780" max="11780" width="7.625" style="196" customWidth="1"/>
    <col min="11781" max="11781" width="4" style="196" customWidth="1"/>
    <col min="11782" max="11782" width="7.625" style="196" customWidth="1"/>
    <col min="11783" max="11783" width="4" style="196" customWidth="1"/>
    <col min="11784" max="11784" width="7.625" style="196" customWidth="1"/>
    <col min="11785" max="11785" width="4" style="196" customWidth="1"/>
    <col min="11786" max="11786" width="7.625" style="196" customWidth="1"/>
    <col min="11787" max="11787" width="4" style="196" customWidth="1"/>
    <col min="11788" max="11788" width="7.625" style="196" customWidth="1"/>
    <col min="11789" max="11789" width="4" style="196" customWidth="1"/>
    <col min="11790" max="11790" width="7.625" style="196" customWidth="1"/>
    <col min="11791" max="11791" width="4" style="196" customWidth="1"/>
    <col min="11792" max="11792" width="6.875" style="196" customWidth="1"/>
    <col min="11793" max="11793" width="4.75" style="196" customWidth="1"/>
    <col min="11794" max="11794" width="5.625" style="196" customWidth="1"/>
    <col min="11795" max="11795" width="4" style="196" customWidth="1"/>
    <col min="11796" max="11796" width="7.25" style="196" customWidth="1"/>
    <col min="11797" max="11797" width="4.625" style="196" customWidth="1"/>
    <col min="11798" max="12032" width="6.75" style="196"/>
    <col min="12033" max="12033" width="3.375" style="196" customWidth="1"/>
    <col min="12034" max="12034" width="15.75" style="196" customWidth="1"/>
    <col min="12035" max="12035" width="3.625" style="196" customWidth="1"/>
    <col min="12036" max="12036" width="7.625" style="196" customWidth="1"/>
    <col min="12037" max="12037" width="4" style="196" customWidth="1"/>
    <col min="12038" max="12038" width="7.625" style="196" customWidth="1"/>
    <col min="12039" max="12039" width="4" style="196" customWidth="1"/>
    <col min="12040" max="12040" width="7.625" style="196" customWidth="1"/>
    <col min="12041" max="12041" width="4" style="196" customWidth="1"/>
    <col min="12042" max="12042" width="7.625" style="196" customWidth="1"/>
    <col min="12043" max="12043" width="4" style="196" customWidth="1"/>
    <col min="12044" max="12044" width="7.625" style="196" customWidth="1"/>
    <col min="12045" max="12045" width="4" style="196" customWidth="1"/>
    <col min="12046" max="12046" width="7.625" style="196" customWidth="1"/>
    <col min="12047" max="12047" width="4" style="196" customWidth="1"/>
    <col min="12048" max="12048" width="6.875" style="196" customWidth="1"/>
    <col min="12049" max="12049" width="4.75" style="196" customWidth="1"/>
    <col min="12050" max="12050" width="5.625" style="196" customWidth="1"/>
    <col min="12051" max="12051" width="4" style="196" customWidth="1"/>
    <col min="12052" max="12052" width="7.25" style="196" customWidth="1"/>
    <col min="12053" max="12053" width="4.625" style="196" customWidth="1"/>
    <col min="12054" max="12288" width="6.75" style="196"/>
    <col min="12289" max="12289" width="3.375" style="196" customWidth="1"/>
    <col min="12290" max="12290" width="15.75" style="196" customWidth="1"/>
    <col min="12291" max="12291" width="3.625" style="196" customWidth="1"/>
    <col min="12292" max="12292" width="7.625" style="196" customWidth="1"/>
    <col min="12293" max="12293" width="4" style="196" customWidth="1"/>
    <col min="12294" max="12294" width="7.625" style="196" customWidth="1"/>
    <col min="12295" max="12295" width="4" style="196" customWidth="1"/>
    <col min="12296" max="12296" width="7.625" style="196" customWidth="1"/>
    <col min="12297" max="12297" width="4" style="196" customWidth="1"/>
    <col min="12298" max="12298" width="7.625" style="196" customWidth="1"/>
    <col min="12299" max="12299" width="4" style="196" customWidth="1"/>
    <col min="12300" max="12300" width="7.625" style="196" customWidth="1"/>
    <col min="12301" max="12301" width="4" style="196" customWidth="1"/>
    <col min="12302" max="12302" width="7.625" style="196" customWidth="1"/>
    <col min="12303" max="12303" width="4" style="196" customWidth="1"/>
    <col min="12304" max="12304" width="6.875" style="196" customWidth="1"/>
    <col min="12305" max="12305" width="4.75" style="196" customWidth="1"/>
    <col min="12306" max="12306" width="5.625" style="196" customWidth="1"/>
    <col min="12307" max="12307" width="4" style="196" customWidth="1"/>
    <col min="12308" max="12308" width="7.25" style="196" customWidth="1"/>
    <col min="12309" max="12309" width="4.625" style="196" customWidth="1"/>
    <col min="12310" max="12544" width="6.75" style="196"/>
    <col min="12545" max="12545" width="3.375" style="196" customWidth="1"/>
    <col min="12546" max="12546" width="15.75" style="196" customWidth="1"/>
    <col min="12547" max="12547" width="3.625" style="196" customWidth="1"/>
    <col min="12548" max="12548" width="7.625" style="196" customWidth="1"/>
    <col min="12549" max="12549" width="4" style="196" customWidth="1"/>
    <col min="12550" max="12550" width="7.625" style="196" customWidth="1"/>
    <col min="12551" max="12551" width="4" style="196" customWidth="1"/>
    <col min="12552" max="12552" width="7.625" style="196" customWidth="1"/>
    <col min="12553" max="12553" width="4" style="196" customWidth="1"/>
    <col min="12554" max="12554" width="7.625" style="196" customWidth="1"/>
    <col min="12555" max="12555" width="4" style="196" customWidth="1"/>
    <col min="12556" max="12556" width="7.625" style="196" customWidth="1"/>
    <col min="12557" max="12557" width="4" style="196" customWidth="1"/>
    <col min="12558" max="12558" width="7.625" style="196" customWidth="1"/>
    <col min="12559" max="12559" width="4" style="196" customWidth="1"/>
    <col min="12560" max="12560" width="6.875" style="196" customWidth="1"/>
    <col min="12561" max="12561" width="4.75" style="196" customWidth="1"/>
    <col min="12562" max="12562" width="5.625" style="196" customWidth="1"/>
    <col min="12563" max="12563" width="4" style="196" customWidth="1"/>
    <col min="12564" max="12564" width="7.25" style="196" customWidth="1"/>
    <col min="12565" max="12565" width="4.625" style="196" customWidth="1"/>
    <col min="12566" max="12800" width="6.75" style="196"/>
    <col min="12801" max="12801" width="3.375" style="196" customWidth="1"/>
    <col min="12802" max="12802" width="15.75" style="196" customWidth="1"/>
    <col min="12803" max="12803" width="3.625" style="196" customWidth="1"/>
    <col min="12804" max="12804" width="7.625" style="196" customWidth="1"/>
    <col min="12805" max="12805" width="4" style="196" customWidth="1"/>
    <col min="12806" max="12806" width="7.625" style="196" customWidth="1"/>
    <col min="12807" max="12807" width="4" style="196" customWidth="1"/>
    <col min="12808" max="12808" width="7.625" style="196" customWidth="1"/>
    <col min="12809" max="12809" width="4" style="196" customWidth="1"/>
    <col min="12810" max="12810" width="7.625" style="196" customWidth="1"/>
    <col min="12811" max="12811" width="4" style="196" customWidth="1"/>
    <col min="12812" max="12812" width="7.625" style="196" customWidth="1"/>
    <col min="12813" max="12813" width="4" style="196" customWidth="1"/>
    <col min="12814" max="12814" width="7.625" style="196" customWidth="1"/>
    <col min="12815" max="12815" width="4" style="196" customWidth="1"/>
    <col min="12816" max="12816" width="6.875" style="196" customWidth="1"/>
    <col min="12817" max="12817" width="4.75" style="196" customWidth="1"/>
    <col min="12818" max="12818" width="5.625" style="196" customWidth="1"/>
    <col min="12819" max="12819" width="4" style="196" customWidth="1"/>
    <col min="12820" max="12820" width="7.25" style="196" customWidth="1"/>
    <col min="12821" max="12821" width="4.625" style="196" customWidth="1"/>
    <col min="12822" max="13056" width="6.75" style="196"/>
    <col min="13057" max="13057" width="3.375" style="196" customWidth="1"/>
    <col min="13058" max="13058" width="15.75" style="196" customWidth="1"/>
    <col min="13059" max="13059" width="3.625" style="196" customWidth="1"/>
    <col min="13060" max="13060" width="7.625" style="196" customWidth="1"/>
    <col min="13061" max="13061" width="4" style="196" customWidth="1"/>
    <col min="13062" max="13062" width="7.625" style="196" customWidth="1"/>
    <col min="13063" max="13063" width="4" style="196" customWidth="1"/>
    <col min="13064" max="13064" width="7.625" style="196" customWidth="1"/>
    <col min="13065" max="13065" width="4" style="196" customWidth="1"/>
    <col min="13066" max="13066" width="7.625" style="196" customWidth="1"/>
    <col min="13067" max="13067" width="4" style="196" customWidth="1"/>
    <col min="13068" max="13068" width="7.625" style="196" customWidth="1"/>
    <col min="13069" max="13069" width="4" style="196" customWidth="1"/>
    <col min="13070" max="13070" width="7.625" style="196" customWidth="1"/>
    <col min="13071" max="13071" width="4" style="196" customWidth="1"/>
    <col min="13072" max="13072" width="6.875" style="196" customWidth="1"/>
    <col min="13073" max="13073" width="4.75" style="196" customWidth="1"/>
    <col min="13074" max="13074" width="5.625" style="196" customWidth="1"/>
    <col min="13075" max="13075" width="4" style="196" customWidth="1"/>
    <col min="13076" max="13076" width="7.25" style="196" customWidth="1"/>
    <col min="13077" max="13077" width="4.625" style="196" customWidth="1"/>
    <col min="13078" max="13312" width="6.75" style="196"/>
    <col min="13313" max="13313" width="3.375" style="196" customWidth="1"/>
    <col min="13314" max="13314" width="15.75" style="196" customWidth="1"/>
    <col min="13315" max="13315" width="3.625" style="196" customWidth="1"/>
    <col min="13316" max="13316" width="7.625" style="196" customWidth="1"/>
    <col min="13317" max="13317" width="4" style="196" customWidth="1"/>
    <col min="13318" max="13318" width="7.625" style="196" customWidth="1"/>
    <col min="13319" max="13319" width="4" style="196" customWidth="1"/>
    <col min="13320" max="13320" width="7.625" style="196" customWidth="1"/>
    <col min="13321" max="13321" width="4" style="196" customWidth="1"/>
    <col min="13322" max="13322" width="7.625" style="196" customWidth="1"/>
    <col min="13323" max="13323" width="4" style="196" customWidth="1"/>
    <col min="13324" max="13324" width="7.625" style="196" customWidth="1"/>
    <col min="13325" max="13325" width="4" style="196" customWidth="1"/>
    <col min="13326" max="13326" width="7.625" style="196" customWidth="1"/>
    <col min="13327" max="13327" width="4" style="196" customWidth="1"/>
    <col min="13328" max="13328" width="6.875" style="196" customWidth="1"/>
    <col min="13329" max="13329" width="4.75" style="196" customWidth="1"/>
    <col min="13330" max="13330" width="5.625" style="196" customWidth="1"/>
    <col min="13331" max="13331" width="4" style="196" customWidth="1"/>
    <col min="13332" max="13332" width="7.25" style="196" customWidth="1"/>
    <col min="13333" max="13333" width="4.625" style="196" customWidth="1"/>
    <col min="13334" max="13568" width="6.75" style="196"/>
    <col min="13569" max="13569" width="3.375" style="196" customWidth="1"/>
    <col min="13570" max="13570" width="15.75" style="196" customWidth="1"/>
    <col min="13571" max="13571" width="3.625" style="196" customWidth="1"/>
    <col min="13572" max="13572" width="7.625" style="196" customWidth="1"/>
    <col min="13573" max="13573" width="4" style="196" customWidth="1"/>
    <col min="13574" max="13574" width="7.625" style="196" customWidth="1"/>
    <col min="13575" max="13575" width="4" style="196" customWidth="1"/>
    <col min="13576" max="13576" width="7.625" style="196" customWidth="1"/>
    <col min="13577" max="13577" width="4" style="196" customWidth="1"/>
    <col min="13578" max="13578" width="7.625" style="196" customWidth="1"/>
    <col min="13579" max="13579" width="4" style="196" customWidth="1"/>
    <col min="13580" max="13580" width="7.625" style="196" customWidth="1"/>
    <col min="13581" max="13581" width="4" style="196" customWidth="1"/>
    <col min="13582" max="13582" width="7.625" style="196" customWidth="1"/>
    <col min="13583" max="13583" width="4" style="196" customWidth="1"/>
    <col min="13584" max="13584" width="6.875" style="196" customWidth="1"/>
    <col min="13585" max="13585" width="4.75" style="196" customWidth="1"/>
    <col min="13586" max="13586" width="5.625" style="196" customWidth="1"/>
    <col min="13587" max="13587" width="4" style="196" customWidth="1"/>
    <col min="13588" max="13588" width="7.25" style="196" customWidth="1"/>
    <col min="13589" max="13589" width="4.625" style="196" customWidth="1"/>
    <col min="13590" max="13824" width="6.75" style="196"/>
    <col min="13825" max="13825" width="3.375" style="196" customWidth="1"/>
    <col min="13826" max="13826" width="15.75" style="196" customWidth="1"/>
    <col min="13827" max="13827" width="3.625" style="196" customWidth="1"/>
    <col min="13828" max="13828" width="7.625" style="196" customWidth="1"/>
    <col min="13829" max="13829" width="4" style="196" customWidth="1"/>
    <col min="13830" max="13830" width="7.625" style="196" customWidth="1"/>
    <col min="13831" max="13831" width="4" style="196" customWidth="1"/>
    <col min="13832" max="13832" width="7.625" style="196" customWidth="1"/>
    <col min="13833" max="13833" width="4" style="196" customWidth="1"/>
    <col min="13834" max="13834" width="7.625" style="196" customWidth="1"/>
    <col min="13835" max="13835" width="4" style="196" customWidth="1"/>
    <col min="13836" max="13836" width="7.625" style="196" customWidth="1"/>
    <col min="13837" max="13837" width="4" style="196" customWidth="1"/>
    <col min="13838" max="13838" width="7.625" style="196" customWidth="1"/>
    <col min="13839" max="13839" width="4" style="196" customWidth="1"/>
    <col min="13840" max="13840" width="6.875" style="196" customWidth="1"/>
    <col min="13841" max="13841" width="4.75" style="196" customWidth="1"/>
    <col min="13842" max="13842" width="5.625" style="196" customWidth="1"/>
    <col min="13843" max="13843" width="4" style="196" customWidth="1"/>
    <col min="13844" max="13844" width="7.25" style="196" customWidth="1"/>
    <col min="13845" max="13845" width="4.625" style="196" customWidth="1"/>
    <col min="13846" max="14080" width="6.75" style="196"/>
    <col min="14081" max="14081" width="3.375" style="196" customWidth="1"/>
    <col min="14082" max="14082" width="15.75" style="196" customWidth="1"/>
    <col min="14083" max="14083" width="3.625" style="196" customWidth="1"/>
    <col min="14084" max="14084" width="7.625" style="196" customWidth="1"/>
    <col min="14085" max="14085" width="4" style="196" customWidth="1"/>
    <col min="14086" max="14086" width="7.625" style="196" customWidth="1"/>
    <col min="14087" max="14087" width="4" style="196" customWidth="1"/>
    <col min="14088" max="14088" width="7.625" style="196" customWidth="1"/>
    <col min="14089" max="14089" width="4" style="196" customWidth="1"/>
    <col min="14090" max="14090" width="7.625" style="196" customWidth="1"/>
    <col min="14091" max="14091" width="4" style="196" customWidth="1"/>
    <col min="14092" max="14092" width="7.625" style="196" customWidth="1"/>
    <col min="14093" max="14093" width="4" style="196" customWidth="1"/>
    <col min="14094" max="14094" width="7.625" style="196" customWidth="1"/>
    <col min="14095" max="14095" width="4" style="196" customWidth="1"/>
    <col min="14096" max="14096" width="6.875" style="196" customWidth="1"/>
    <col min="14097" max="14097" width="4.75" style="196" customWidth="1"/>
    <col min="14098" max="14098" width="5.625" style="196" customWidth="1"/>
    <col min="14099" max="14099" width="4" style="196" customWidth="1"/>
    <col min="14100" max="14100" width="7.25" style="196" customWidth="1"/>
    <col min="14101" max="14101" width="4.625" style="196" customWidth="1"/>
    <col min="14102" max="14336" width="6.75" style="196"/>
    <col min="14337" max="14337" width="3.375" style="196" customWidth="1"/>
    <col min="14338" max="14338" width="15.75" style="196" customWidth="1"/>
    <col min="14339" max="14339" width="3.625" style="196" customWidth="1"/>
    <col min="14340" max="14340" width="7.625" style="196" customWidth="1"/>
    <col min="14341" max="14341" width="4" style="196" customWidth="1"/>
    <col min="14342" max="14342" width="7.625" style="196" customWidth="1"/>
    <col min="14343" max="14343" width="4" style="196" customWidth="1"/>
    <col min="14344" max="14344" width="7.625" style="196" customWidth="1"/>
    <col min="14345" max="14345" width="4" style="196" customWidth="1"/>
    <col min="14346" max="14346" width="7.625" style="196" customWidth="1"/>
    <col min="14347" max="14347" width="4" style="196" customWidth="1"/>
    <col min="14348" max="14348" width="7.625" style="196" customWidth="1"/>
    <col min="14349" max="14349" width="4" style="196" customWidth="1"/>
    <col min="14350" max="14350" width="7.625" style="196" customWidth="1"/>
    <col min="14351" max="14351" width="4" style="196" customWidth="1"/>
    <col min="14352" max="14352" width="6.875" style="196" customWidth="1"/>
    <col min="14353" max="14353" width="4.75" style="196" customWidth="1"/>
    <col min="14354" max="14354" width="5.625" style="196" customWidth="1"/>
    <col min="14355" max="14355" width="4" style="196" customWidth="1"/>
    <col min="14356" max="14356" width="7.25" style="196" customWidth="1"/>
    <col min="14357" max="14357" width="4.625" style="196" customWidth="1"/>
    <col min="14358" max="14592" width="6.75" style="196"/>
    <col min="14593" max="14593" width="3.375" style="196" customWidth="1"/>
    <col min="14594" max="14594" width="15.75" style="196" customWidth="1"/>
    <col min="14595" max="14595" width="3.625" style="196" customWidth="1"/>
    <col min="14596" max="14596" width="7.625" style="196" customWidth="1"/>
    <col min="14597" max="14597" width="4" style="196" customWidth="1"/>
    <col min="14598" max="14598" width="7.625" style="196" customWidth="1"/>
    <col min="14599" max="14599" width="4" style="196" customWidth="1"/>
    <col min="14600" max="14600" width="7.625" style="196" customWidth="1"/>
    <col min="14601" max="14601" width="4" style="196" customWidth="1"/>
    <col min="14602" max="14602" width="7.625" style="196" customWidth="1"/>
    <col min="14603" max="14603" width="4" style="196" customWidth="1"/>
    <col min="14604" max="14604" width="7.625" style="196" customWidth="1"/>
    <col min="14605" max="14605" width="4" style="196" customWidth="1"/>
    <col min="14606" max="14606" width="7.625" style="196" customWidth="1"/>
    <col min="14607" max="14607" width="4" style="196" customWidth="1"/>
    <col min="14608" max="14608" width="6.875" style="196" customWidth="1"/>
    <col min="14609" max="14609" width="4.75" style="196" customWidth="1"/>
    <col min="14610" max="14610" width="5.625" style="196" customWidth="1"/>
    <col min="14611" max="14611" width="4" style="196" customWidth="1"/>
    <col min="14612" max="14612" width="7.25" style="196" customWidth="1"/>
    <col min="14613" max="14613" width="4.625" style="196" customWidth="1"/>
    <col min="14614" max="14848" width="6.75" style="196"/>
    <col min="14849" max="14849" width="3.375" style="196" customWidth="1"/>
    <col min="14850" max="14850" width="15.75" style="196" customWidth="1"/>
    <col min="14851" max="14851" width="3.625" style="196" customWidth="1"/>
    <col min="14852" max="14852" width="7.625" style="196" customWidth="1"/>
    <col min="14853" max="14853" width="4" style="196" customWidth="1"/>
    <col min="14854" max="14854" width="7.625" style="196" customWidth="1"/>
    <col min="14855" max="14855" width="4" style="196" customWidth="1"/>
    <col min="14856" max="14856" width="7.625" style="196" customWidth="1"/>
    <col min="14857" max="14857" width="4" style="196" customWidth="1"/>
    <col min="14858" max="14858" width="7.625" style="196" customWidth="1"/>
    <col min="14859" max="14859" width="4" style="196" customWidth="1"/>
    <col min="14860" max="14860" width="7.625" style="196" customWidth="1"/>
    <col min="14861" max="14861" width="4" style="196" customWidth="1"/>
    <col min="14862" max="14862" width="7.625" style="196" customWidth="1"/>
    <col min="14863" max="14863" width="4" style="196" customWidth="1"/>
    <col min="14864" max="14864" width="6.875" style="196" customWidth="1"/>
    <col min="14865" max="14865" width="4.75" style="196" customWidth="1"/>
    <col min="14866" max="14866" width="5.625" style="196" customWidth="1"/>
    <col min="14867" max="14867" width="4" style="196" customWidth="1"/>
    <col min="14868" max="14868" width="7.25" style="196" customWidth="1"/>
    <col min="14869" max="14869" width="4.625" style="196" customWidth="1"/>
    <col min="14870" max="15104" width="6.75" style="196"/>
    <col min="15105" max="15105" width="3.375" style="196" customWidth="1"/>
    <col min="15106" max="15106" width="15.75" style="196" customWidth="1"/>
    <col min="15107" max="15107" width="3.625" style="196" customWidth="1"/>
    <col min="15108" max="15108" width="7.625" style="196" customWidth="1"/>
    <col min="15109" max="15109" width="4" style="196" customWidth="1"/>
    <col min="15110" max="15110" width="7.625" style="196" customWidth="1"/>
    <col min="15111" max="15111" width="4" style="196" customWidth="1"/>
    <col min="15112" max="15112" width="7.625" style="196" customWidth="1"/>
    <col min="15113" max="15113" width="4" style="196" customWidth="1"/>
    <col min="15114" max="15114" width="7.625" style="196" customWidth="1"/>
    <col min="15115" max="15115" width="4" style="196" customWidth="1"/>
    <col min="15116" max="15116" width="7.625" style="196" customWidth="1"/>
    <col min="15117" max="15117" width="4" style="196" customWidth="1"/>
    <col min="15118" max="15118" width="7.625" style="196" customWidth="1"/>
    <col min="15119" max="15119" width="4" style="196" customWidth="1"/>
    <col min="15120" max="15120" width="6.875" style="196" customWidth="1"/>
    <col min="15121" max="15121" width="4.75" style="196" customWidth="1"/>
    <col min="15122" max="15122" width="5.625" style="196" customWidth="1"/>
    <col min="15123" max="15123" width="4" style="196" customWidth="1"/>
    <col min="15124" max="15124" width="7.25" style="196" customWidth="1"/>
    <col min="15125" max="15125" width="4.625" style="196" customWidth="1"/>
    <col min="15126" max="15360" width="6.75" style="196"/>
    <col min="15361" max="15361" width="3.375" style="196" customWidth="1"/>
    <col min="15362" max="15362" width="15.75" style="196" customWidth="1"/>
    <col min="15363" max="15363" width="3.625" style="196" customWidth="1"/>
    <col min="15364" max="15364" width="7.625" style="196" customWidth="1"/>
    <col min="15365" max="15365" width="4" style="196" customWidth="1"/>
    <col min="15366" max="15366" width="7.625" style="196" customWidth="1"/>
    <col min="15367" max="15367" width="4" style="196" customWidth="1"/>
    <col min="15368" max="15368" width="7.625" style="196" customWidth="1"/>
    <col min="15369" max="15369" width="4" style="196" customWidth="1"/>
    <col min="15370" max="15370" width="7.625" style="196" customWidth="1"/>
    <col min="15371" max="15371" width="4" style="196" customWidth="1"/>
    <col min="15372" max="15372" width="7.625" style="196" customWidth="1"/>
    <col min="15373" max="15373" width="4" style="196" customWidth="1"/>
    <col min="15374" max="15374" width="7.625" style="196" customWidth="1"/>
    <col min="15375" max="15375" width="4" style="196" customWidth="1"/>
    <col min="15376" max="15376" width="6.875" style="196" customWidth="1"/>
    <col min="15377" max="15377" width="4.75" style="196" customWidth="1"/>
    <col min="15378" max="15378" width="5.625" style="196" customWidth="1"/>
    <col min="15379" max="15379" width="4" style="196" customWidth="1"/>
    <col min="15380" max="15380" width="7.25" style="196" customWidth="1"/>
    <col min="15381" max="15381" width="4.625" style="196" customWidth="1"/>
    <col min="15382" max="15616" width="6.75" style="196"/>
    <col min="15617" max="15617" width="3.375" style="196" customWidth="1"/>
    <col min="15618" max="15618" width="15.75" style="196" customWidth="1"/>
    <col min="15619" max="15619" width="3.625" style="196" customWidth="1"/>
    <col min="15620" max="15620" width="7.625" style="196" customWidth="1"/>
    <col min="15621" max="15621" width="4" style="196" customWidth="1"/>
    <col min="15622" max="15622" width="7.625" style="196" customWidth="1"/>
    <col min="15623" max="15623" width="4" style="196" customWidth="1"/>
    <col min="15624" max="15624" width="7.625" style="196" customWidth="1"/>
    <col min="15625" max="15625" width="4" style="196" customWidth="1"/>
    <col min="15626" max="15626" width="7.625" style="196" customWidth="1"/>
    <col min="15627" max="15627" width="4" style="196" customWidth="1"/>
    <col min="15628" max="15628" width="7.625" style="196" customWidth="1"/>
    <col min="15629" max="15629" width="4" style="196" customWidth="1"/>
    <col min="15630" max="15630" width="7.625" style="196" customWidth="1"/>
    <col min="15631" max="15631" width="4" style="196" customWidth="1"/>
    <col min="15632" max="15632" width="6.875" style="196" customWidth="1"/>
    <col min="15633" max="15633" width="4.75" style="196" customWidth="1"/>
    <col min="15634" max="15634" width="5.625" style="196" customWidth="1"/>
    <col min="15635" max="15635" width="4" style="196" customWidth="1"/>
    <col min="15636" max="15636" width="7.25" style="196" customWidth="1"/>
    <col min="15637" max="15637" width="4.625" style="196" customWidth="1"/>
    <col min="15638" max="15872" width="6.75" style="196"/>
    <col min="15873" max="15873" width="3.375" style="196" customWidth="1"/>
    <col min="15874" max="15874" width="15.75" style="196" customWidth="1"/>
    <col min="15875" max="15875" width="3.625" style="196" customWidth="1"/>
    <col min="15876" max="15876" width="7.625" style="196" customWidth="1"/>
    <col min="15877" max="15877" width="4" style="196" customWidth="1"/>
    <col min="15878" max="15878" width="7.625" style="196" customWidth="1"/>
    <col min="15879" max="15879" width="4" style="196" customWidth="1"/>
    <col min="15880" max="15880" width="7.625" style="196" customWidth="1"/>
    <col min="15881" max="15881" width="4" style="196" customWidth="1"/>
    <col min="15882" max="15882" width="7.625" style="196" customWidth="1"/>
    <col min="15883" max="15883" width="4" style="196" customWidth="1"/>
    <col min="15884" max="15884" width="7.625" style="196" customWidth="1"/>
    <col min="15885" max="15885" width="4" style="196" customWidth="1"/>
    <col min="15886" max="15886" width="7.625" style="196" customWidth="1"/>
    <col min="15887" max="15887" width="4" style="196" customWidth="1"/>
    <col min="15888" max="15888" width="6.875" style="196" customWidth="1"/>
    <col min="15889" max="15889" width="4.75" style="196" customWidth="1"/>
    <col min="15890" max="15890" width="5.625" style="196" customWidth="1"/>
    <col min="15891" max="15891" width="4" style="196" customWidth="1"/>
    <col min="15892" max="15892" width="7.25" style="196" customWidth="1"/>
    <col min="15893" max="15893" width="4.625" style="196" customWidth="1"/>
    <col min="15894" max="16128" width="6.75" style="196"/>
    <col min="16129" max="16129" width="3.375" style="196" customWidth="1"/>
    <col min="16130" max="16130" width="15.75" style="196" customWidth="1"/>
    <col min="16131" max="16131" width="3.625" style="196" customWidth="1"/>
    <col min="16132" max="16132" width="7.625" style="196" customWidth="1"/>
    <col min="16133" max="16133" width="4" style="196" customWidth="1"/>
    <col min="16134" max="16134" width="7.625" style="196" customWidth="1"/>
    <col min="16135" max="16135" width="4" style="196" customWidth="1"/>
    <col min="16136" max="16136" width="7.625" style="196" customWidth="1"/>
    <col min="16137" max="16137" width="4" style="196" customWidth="1"/>
    <col min="16138" max="16138" width="7.625" style="196" customWidth="1"/>
    <col min="16139" max="16139" width="4" style="196" customWidth="1"/>
    <col min="16140" max="16140" width="7.625" style="196" customWidth="1"/>
    <col min="16141" max="16141" width="4" style="196" customWidth="1"/>
    <col min="16142" max="16142" width="7.625" style="196" customWidth="1"/>
    <col min="16143" max="16143" width="4" style="196" customWidth="1"/>
    <col min="16144" max="16144" width="6.875" style="196" customWidth="1"/>
    <col min="16145" max="16145" width="4.75" style="196" customWidth="1"/>
    <col min="16146" max="16146" width="5.625" style="196" customWidth="1"/>
    <col min="16147" max="16147" width="4" style="196" customWidth="1"/>
    <col min="16148" max="16148" width="7.25" style="196" customWidth="1"/>
    <col min="16149" max="16149" width="4.625" style="196" customWidth="1"/>
    <col min="16150" max="16384" width="6.75" style="196"/>
  </cols>
  <sheetData>
    <row r="1" spans="1:21" ht="29.25" customHeight="1" thickBot="1">
      <c r="B1" s="367" t="s">
        <v>109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</row>
    <row r="2" spans="1:21" ht="19.5" customHeight="1">
      <c r="A2" s="780" t="s">
        <v>0</v>
      </c>
      <c r="B2" s="781" t="s">
        <v>1</v>
      </c>
      <c r="C2" s="604" t="s">
        <v>2</v>
      </c>
      <c r="D2" s="782" t="s">
        <v>93</v>
      </c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4"/>
    </row>
    <row r="3" spans="1:21" ht="20.100000000000001" customHeight="1">
      <c r="A3" s="785"/>
      <c r="B3" s="786"/>
      <c r="C3" s="610"/>
      <c r="D3" s="787" t="s">
        <v>3</v>
      </c>
      <c r="E3" s="788"/>
      <c r="F3" s="789" t="s">
        <v>4</v>
      </c>
      <c r="G3" s="788"/>
      <c r="H3" s="789" t="s">
        <v>5</v>
      </c>
      <c r="I3" s="788"/>
      <c r="J3" s="789" t="s">
        <v>6</v>
      </c>
      <c r="K3" s="788"/>
      <c r="L3" s="789" t="s">
        <v>7</v>
      </c>
      <c r="M3" s="788"/>
      <c r="N3" s="789" t="s">
        <v>8</v>
      </c>
      <c r="O3" s="788"/>
      <c r="P3" s="790" t="s">
        <v>9</v>
      </c>
      <c r="Q3" s="790"/>
      <c r="R3" s="791" t="s">
        <v>95</v>
      </c>
      <c r="S3" s="792"/>
      <c r="T3" s="790" t="s">
        <v>10</v>
      </c>
      <c r="U3" s="793"/>
    </row>
    <row r="4" spans="1:21" ht="20.100000000000001" customHeight="1">
      <c r="A4" s="785"/>
      <c r="B4" s="786"/>
      <c r="C4" s="610"/>
      <c r="D4" s="794" t="s">
        <v>11</v>
      </c>
      <c r="E4" s="795" t="s">
        <v>12</v>
      </c>
      <c r="F4" s="796" t="s">
        <v>11</v>
      </c>
      <c r="G4" s="795" t="s">
        <v>12</v>
      </c>
      <c r="H4" s="796" t="s">
        <v>11</v>
      </c>
      <c r="I4" s="795" t="s">
        <v>12</v>
      </c>
      <c r="J4" s="796" t="s">
        <v>11</v>
      </c>
      <c r="K4" s="795" t="s">
        <v>12</v>
      </c>
      <c r="L4" s="796" t="s">
        <v>11</v>
      </c>
      <c r="M4" s="795" t="s">
        <v>12</v>
      </c>
      <c r="N4" s="796" t="s">
        <v>11</v>
      </c>
      <c r="O4" s="795" t="s">
        <v>12</v>
      </c>
      <c r="P4" s="796" t="s">
        <v>11</v>
      </c>
      <c r="Q4" s="795" t="s">
        <v>12</v>
      </c>
      <c r="R4" s="796" t="s">
        <v>11</v>
      </c>
      <c r="S4" s="795" t="s">
        <v>12</v>
      </c>
      <c r="T4" s="796" t="s">
        <v>11</v>
      </c>
      <c r="U4" s="797" t="s">
        <v>12</v>
      </c>
    </row>
    <row r="5" spans="1:21" ht="20.100000000000001" customHeight="1">
      <c r="A5" s="785"/>
      <c r="B5" s="786"/>
      <c r="C5" s="610"/>
      <c r="D5" s="798"/>
      <c r="E5" s="799"/>
      <c r="F5" s="800"/>
      <c r="G5" s="799"/>
      <c r="H5" s="800"/>
      <c r="I5" s="799"/>
      <c r="J5" s="800"/>
      <c r="K5" s="799"/>
      <c r="L5" s="800"/>
      <c r="M5" s="799"/>
      <c r="N5" s="800"/>
      <c r="O5" s="799"/>
      <c r="P5" s="800"/>
      <c r="Q5" s="799"/>
      <c r="R5" s="800"/>
      <c r="S5" s="799"/>
      <c r="T5" s="800"/>
      <c r="U5" s="801"/>
    </row>
    <row r="6" spans="1:21" ht="20.100000000000001" customHeight="1" thickBot="1">
      <c r="A6" s="802"/>
      <c r="B6" s="803"/>
      <c r="C6" s="628"/>
      <c r="D6" s="804"/>
      <c r="E6" s="805"/>
      <c r="F6" s="806"/>
      <c r="G6" s="805"/>
      <c r="H6" s="806"/>
      <c r="I6" s="805"/>
      <c r="J6" s="806"/>
      <c r="K6" s="805"/>
      <c r="L6" s="806"/>
      <c r="M6" s="805"/>
      <c r="N6" s="806"/>
      <c r="O6" s="805"/>
      <c r="P6" s="806"/>
      <c r="Q6" s="805"/>
      <c r="R6" s="806"/>
      <c r="S6" s="805"/>
      <c r="T6" s="806"/>
      <c r="U6" s="807"/>
    </row>
    <row r="7" spans="1:21" ht="18" customHeight="1">
      <c r="A7" s="808">
        <v>1</v>
      </c>
      <c r="B7" s="809" t="s">
        <v>14</v>
      </c>
      <c r="C7" s="809">
        <v>1</v>
      </c>
      <c r="D7" s="810">
        <v>97</v>
      </c>
      <c r="E7" s="811">
        <v>3</v>
      </c>
      <c r="F7" s="812">
        <v>98</v>
      </c>
      <c r="G7" s="813">
        <v>3</v>
      </c>
      <c r="H7" s="812">
        <v>110</v>
      </c>
      <c r="I7" s="813">
        <v>4</v>
      </c>
      <c r="J7" s="812">
        <v>83</v>
      </c>
      <c r="K7" s="813">
        <v>3</v>
      </c>
      <c r="L7" s="812">
        <v>99</v>
      </c>
      <c r="M7" s="813">
        <v>3</v>
      </c>
      <c r="N7" s="812">
        <v>95</v>
      </c>
      <c r="O7" s="813">
        <v>3</v>
      </c>
      <c r="P7" s="814">
        <v>582</v>
      </c>
      <c r="Q7" s="815">
        <v>19</v>
      </c>
      <c r="R7" s="816">
        <v>0</v>
      </c>
      <c r="S7" s="817"/>
      <c r="T7" s="814">
        <v>582</v>
      </c>
      <c r="U7" s="818">
        <v>19</v>
      </c>
    </row>
    <row r="8" spans="1:21" ht="18" customHeight="1">
      <c r="A8" s="808">
        <v>2</v>
      </c>
      <c r="B8" s="809" t="s">
        <v>15</v>
      </c>
      <c r="C8" s="809">
        <v>1</v>
      </c>
      <c r="D8" s="819">
        <v>118</v>
      </c>
      <c r="E8" s="30">
        <v>4</v>
      </c>
      <c r="F8" s="820">
        <v>127</v>
      </c>
      <c r="G8" s="19">
        <v>4</v>
      </c>
      <c r="H8" s="820">
        <v>127</v>
      </c>
      <c r="I8" s="19">
        <v>4</v>
      </c>
      <c r="J8" s="820">
        <v>124</v>
      </c>
      <c r="K8" s="19">
        <v>4</v>
      </c>
      <c r="L8" s="820">
        <v>149</v>
      </c>
      <c r="M8" s="19">
        <v>4</v>
      </c>
      <c r="N8" s="820">
        <v>147</v>
      </c>
      <c r="O8" s="19">
        <v>4</v>
      </c>
      <c r="P8" s="821">
        <v>792</v>
      </c>
      <c r="Q8" s="822">
        <v>24</v>
      </c>
      <c r="R8" s="823">
        <v>28</v>
      </c>
      <c r="S8" s="824">
        <v>5</v>
      </c>
      <c r="T8" s="821">
        <v>820</v>
      </c>
      <c r="U8" s="825">
        <v>29</v>
      </c>
    </row>
    <row r="9" spans="1:21" ht="18" customHeight="1">
      <c r="A9" s="808">
        <v>2</v>
      </c>
      <c r="B9" s="809" t="s">
        <v>15</v>
      </c>
      <c r="C9" s="809">
        <v>2</v>
      </c>
      <c r="D9" s="819">
        <v>8</v>
      </c>
      <c r="E9" s="30"/>
      <c r="F9" s="820">
        <v>4</v>
      </c>
      <c r="G9" s="19"/>
      <c r="H9" s="820">
        <v>3</v>
      </c>
      <c r="I9" s="19"/>
      <c r="J9" s="820">
        <v>6</v>
      </c>
      <c r="K9" s="19"/>
      <c r="L9" s="820">
        <v>6</v>
      </c>
      <c r="M9" s="19"/>
      <c r="N9" s="820">
        <v>1</v>
      </c>
      <c r="O9" s="19"/>
      <c r="P9" s="821" t="s">
        <v>13</v>
      </c>
      <c r="Q9" s="822" t="s">
        <v>13</v>
      </c>
      <c r="R9" s="826">
        <v>28</v>
      </c>
      <c r="S9" s="822">
        <v>5</v>
      </c>
      <c r="T9" s="821" t="s">
        <v>13</v>
      </c>
      <c r="U9" s="825" t="s">
        <v>13</v>
      </c>
    </row>
    <row r="10" spans="1:21" ht="18" customHeight="1">
      <c r="A10" s="808">
        <v>3</v>
      </c>
      <c r="B10" s="809" t="s">
        <v>16</v>
      </c>
      <c r="C10" s="809">
        <v>1</v>
      </c>
      <c r="D10" s="819">
        <v>162</v>
      </c>
      <c r="E10" s="30">
        <v>5</v>
      </c>
      <c r="F10" s="820">
        <v>169</v>
      </c>
      <c r="G10" s="19">
        <v>5</v>
      </c>
      <c r="H10" s="820">
        <v>169</v>
      </c>
      <c r="I10" s="19">
        <v>5</v>
      </c>
      <c r="J10" s="820">
        <v>147</v>
      </c>
      <c r="K10" s="19">
        <v>4</v>
      </c>
      <c r="L10" s="820">
        <v>134</v>
      </c>
      <c r="M10" s="19">
        <v>4</v>
      </c>
      <c r="N10" s="820">
        <v>128</v>
      </c>
      <c r="O10" s="19">
        <v>4</v>
      </c>
      <c r="P10" s="821">
        <v>909</v>
      </c>
      <c r="Q10" s="822">
        <v>27</v>
      </c>
      <c r="R10" s="826">
        <v>0</v>
      </c>
      <c r="S10" s="822"/>
      <c r="T10" s="821">
        <v>909</v>
      </c>
      <c r="U10" s="825">
        <v>27</v>
      </c>
    </row>
    <row r="11" spans="1:21" ht="18" customHeight="1">
      <c r="A11" s="808">
        <v>4</v>
      </c>
      <c r="B11" s="809" t="s">
        <v>17</v>
      </c>
      <c r="C11" s="809">
        <v>1</v>
      </c>
      <c r="D11" s="819">
        <v>153</v>
      </c>
      <c r="E11" s="30">
        <v>5</v>
      </c>
      <c r="F11" s="820">
        <v>120</v>
      </c>
      <c r="G11" s="19">
        <v>4</v>
      </c>
      <c r="H11" s="820">
        <v>130</v>
      </c>
      <c r="I11" s="19">
        <v>4</v>
      </c>
      <c r="J11" s="820">
        <v>127</v>
      </c>
      <c r="K11" s="19">
        <v>4</v>
      </c>
      <c r="L11" s="820">
        <v>127</v>
      </c>
      <c r="M11" s="19">
        <v>4</v>
      </c>
      <c r="N11" s="820">
        <v>145</v>
      </c>
      <c r="O11" s="19">
        <v>4</v>
      </c>
      <c r="P11" s="821">
        <v>802</v>
      </c>
      <c r="Q11" s="822">
        <v>25</v>
      </c>
      <c r="R11" s="823">
        <v>25</v>
      </c>
      <c r="S11" s="824">
        <v>4</v>
      </c>
      <c r="T11" s="821">
        <v>827</v>
      </c>
      <c r="U11" s="825">
        <v>29</v>
      </c>
    </row>
    <row r="12" spans="1:21" ht="18" customHeight="1">
      <c r="A12" s="808">
        <v>4</v>
      </c>
      <c r="B12" s="809" t="s">
        <v>17</v>
      </c>
      <c r="C12" s="809">
        <v>2</v>
      </c>
      <c r="D12" s="819">
        <v>0</v>
      </c>
      <c r="E12" s="30"/>
      <c r="F12" s="820">
        <v>7</v>
      </c>
      <c r="G12" s="19"/>
      <c r="H12" s="820">
        <v>3</v>
      </c>
      <c r="I12" s="19"/>
      <c r="J12" s="820">
        <v>3</v>
      </c>
      <c r="K12" s="19"/>
      <c r="L12" s="820">
        <v>5</v>
      </c>
      <c r="M12" s="19"/>
      <c r="N12" s="820">
        <v>7</v>
      </c>
      <c r="O12" s="19"/>
      <c r="P12" s="821" t="s">
        <v>13</v>
      </c>
      <c r="Q12" s="822" t="s">
        <v>13</v>
      </c>
      <c r="R12" s="826">
        <v>25</v>
      </c>
      <c r="S12" s="822">
        <v>4</v>
      </c>
      <c r="T12" s="821" t="s">
        <v>13</v>
      </c>
      <c r="U12" s="825" t="s">
        <v>13</v>
      </c>
    </row>
    <row r="13" spans="1:21" ht="18" customHeight="1">
      <c r="A13" s="808">
        <v>5</v>
      </c>
      <c r="B13" s="809" t="s">
        <v>18</v>
      </c>
      <c r="C13" s="809">
        <v>1</v>
      </c>
      <c r="D13" s="819">
        <v>100</v>
      </c>
      <c r="E13" s="30">
        <v>3</v>
      </c>
      <c r="F13" s="820">
        <v>83</v>
      </c>
      <c r="G13" s="19">
        <v>3</v>
      </c>
      <c r="H13" s="820">
        <v>85</v>
      </c>
      <c r="I13" s="19">
        <v>3</v>
      </c>
      <c r="J13" s="820">
        <v>83</v>
      </c>
      <c r="K13" s="19">
        <v>3</v>
      </c>
      <c r="L13" s="820">
        <v>94</v>
      </c>
      <c r="M13" s="19">
        <v>3</v>
      </c>
      <c r="N13" s="820">
        <v>80</v>
      </c>
      <c r="O13" s="19">
        <v>3</v>
      </c>
      <c r="P13" s="821">
        <v>525</v>
      </c>
      <c r="Q13" s="822">
        <v>18</v>
      </c>
      <c r="R13" s="823">
        <v>11</v>
      </c>
      <c r="S13" s="824">
        <v>2</v>
      </c>
      <c r="T13" s="821">
        <v>536</v>
      </c>
      <c r="U13" s="825">
        <v>20</v>
      </c>
    </row>
    <row r="14" spans="1:21" ht="18" customHeight="1">
      <c r="A14" s="808">
        <v>5</v>
      </c>
      <c r="B14" s="809" t="s">
        <v>18</v>
      </c>
      <c r="C14" s="809">
        <v>2</v>
      </c>
      <c r="D14" s="819">
        <v>1</v>
      </c>
      <c r="E14" s="30"/>
      <c r="F14" s="820">
        <v>1</v>
      </c>
      <c r="G14" s="19"/>
      <c r="H14" s="820">
        <v>2</v>
      </c>
      <c r="I14" s="19"/>
      <c r="J14" s="820">
        <v>4</v>
      </c>
      <c r="K14" s="19"/>
      <c r="L14" s="820">
        <v>1</v>
      </c>
      <c r="M14" s="19"/>
      <c r="N14" s="820">
        <v>2</v>
      </c>
      <c r="O14" s="19"/>
      <c r="P14" s="821" t="s">
        <v>13</v>
      </c>
      <c r="Q14" s="822" t="s">
        <v>13</v>
      </c>
      <c r="R14" s="826">
        <v>11</v>
      </c>
      <c r="S14" s="822">
        <v>2</v>
      </c>
      <c r="T14" s="821" t="s">
        <v>13</v>
      </c>
      <c r="U14" s="825" t="s">
        <v>13</v>
      </c>
    </row>
    <row r="15" spans="1:21" ht="18" customHeight="1">
      <c r="A15" s="808">
        <v>6</v>
      </c>
      <c r="B15" s="809" t="s">
        <v>19</v>
      </c>
      <c r="C15" s="809">
        <v>1</v>
      </c>
      <c r="D15" s="819">
        <v>146</v>
      </c>
      <c r="E15" s="30">
        <v>5</v>
      </c>
      <c r="F15" s="820">
        <v>160</v>
      </c>
      <c r="G15" s="19">
        <v>5</v>
      </c>
      <c r="H15" s="820">
        <v>147</v>
      </c>
      <c r="I15" s="19">
        <v>4</v>
      </c>
      <c r="J15" s="820">
        <v>158</v>
      </c>
      <c r="K15" s="19">
        <v>4</v>
      </c>
      <c r="L15" s="820">
        <v>181</v>
      </c>
      <c r="M15" s="19">
        <v>5</v>
      </c>
      <c r="N15" s="820">
        <v>182</v>
      </c>
      <c r="O15" s="19">
        <v>5</v>
      </c>
      <c r="P15" s="821">
        <v>974</v>
      </c>
      <c r="Q15" s="822">
        <v>28</v>
      </c>
      <c r="R15" s="823">
        <v>18</v>
      </c>
      <c r="S15" s="824">
        <v>3</v>
      </c>
      <c r="T15" s="821">
        <v>992</v>
      </c>
      <c r="U15" s="825">
        <v>31</v>
      </c>
    </row>
    <row r="16" spans="1:21" ht="18" customHeight="1">
      <c r="A16" s="808">
        <v>6</v>
      </c>
      <c r="B16" s="809" t="s">
        <v>19</v>
      </c>
      <c r="C16" s="809">
        <v>2</v>
      </c>
      <c r="D16" s="819">
        <v>5</v>
      </c>
      <c r="E16" s="30"/>
      <c r="F16" s="820">
        <v>4</v>
      </c>
      <c r="G16" s="19"/>
      <c r="H16" s="820">
        <v>4</v>
      </c>
      <c r="I16" s="19"/>
      <c r="J16" s="820">
        <v>3</v>
      </c>
      <c r="K16" s="19"/>
      <c r="L16" s="820">
        <v>2</v>
      </c>
      <c r="M16" s="19"/>
      <c r="N16" s="820">
        <v>0</v>
      </c>
      <c r="O16" s="19"/>
      <c r="P16" s="821" t="s">
        <v>13</v>
      </c>
      <c r="Q16" s="822" t="s">
        <v>13</v>
      </c>
      <c r="R16" s="826">
        <v>18</v>
      </c>
      <c r="S16" s="822">
        <v>3</v>
      </c>
      <c r="T16" s="821" t="s">
        <v>13</v>
      </c>
      <c r="U16" s="825" t="s">
        <v>13</v>
      </c>
    </row>
    <row r="17" spans="1:21" ht="18" customHeight="1">
      <c r="A17" s="808">
        <v>7</v>
      </c>
      <c r="B17" s="809" t="s">
        <v>20</v>
      </c>
      <c r="C17" s="809">
        <v>1</v>
      </c>
      <c r="D17" s="819">
        <v>222</v>
      </c>
      <c r="E17" s="30">
        <v>7</v>
      </c>
      <c r="F17" s="820">
        <v>218</v>
      </c>
      <c r="G17" s="19">
        <v>7</v>
      </c>
      <c r="H17" s="820">
        <v>199</v>
      </c>
      <c r="I17" s="19">
        <v>5</v>
      </c>
      <c r="J17" s="820">
        <v>198</v>
      </c>
      <c r="K17" s="19">
        <v>5</v>
      </c>
      <c r="L17" s="820">
        <v>226</v>
      </c>
      <c r="M17" s="19">
        <v>6</v>
      </c>
      <c r="N17" s="820">
        <v>193</v>
      </c>
      <c r="O17" s="19">
        <v>5</v>
      </c>
      <c r="P17" s="821">
        <v>1256</v>
      </c>
      <c r="Q17" s="822">
        <v>35</v>
      </c>
      <c r="R17" s="826">
        <v>0</v>
      </c>
      <c r="S17" s="822"/>
      <c r="T17" s="821">
        <v>1256</v>
      </c>
      <c r="U17" s="825">
        <v>35</v>
      </c>
    </row>
    <row r="18" spans="1:21" ht="18" customHeight="1">
      <c r="A18" s="808">
        <v>8</v>
      </c>
      <c r="B18" s="809" t="s">
        <v>21</v>
      </c>
      <c r="C18" s="809">
        <v>1</v>
      </c>
      <c r="D18" s="819">
        <v>212</v>
      </c>
      <c r="E18" s="30">
        <v>7</v>
      </c>
      <c r="F18" s="820">
        <v>188</v>
      </c>
      <c r="G18" s="19">
        <v>6</v>
      </c>
      <c r="H18" s="820">
        <v>216</v>
      </c>
      <c r="I18" s="19">
        <v>6</v>
      </c>
      <c r="J18" s="820">
        <v>184</v>
      </c>
      <c r="K18" s="19">
        <v>5</v>
      </c>
      <c r="L18" s="820">
        <v>196</v>
      </c>
      <c r="M18" s="19">
        <v>5</v>
      </c>
      <c r="N18" s="820">
        <v>219</v>
      </c>
      <c r="O18" s="19">
        <v>6</v>
      </c>
      <c r="P18" s="821">
        <v>1215</v>
      </c>
      <c r="Q18" s="822">
        <v>35</v>
      </c>
      <c r="R18" s="826">
        <v>0</v>
      </c>
      <c r="S18" s="822"/>
      <c r="T18" s="821">
        <v>1215</v>
      </c>
      <c r="U18" s="825">
        <v>35</v>
      </c>
    </row>
    <row r="19" spans="1:21" ht="18" customHeight="1">
      <c r="A19" s="808">
        <v>9</v>
      </c>
      <c r="B19" s="809" t="s">
        <v>22</v>
      </c>
      <c r="C19" s="809">
        <v>1</v>
      </c>
      <c r="D19" s="819">
        <v>121</v>
      </c>
      <c r="E19" s="30">
        <v>4</v>
      </c>
      <c r="F19" s="820">
        <v>145</v>
      </c>
      <c r="G19" s="19">
        <v>5</v>
      </c>
      <c r="H19" s="820">
        <v>109</v>
      </c>
      <c r="I19" s="19">
        <v>3</v>
      </c>
      <c r="J19" s="820">
        <v>113</v>
      </c>
      <c r="K19" s="19">
        <v>3</v>
      </c>
      <c r="L19" s="820">
        <v>135</v>
      </c>
      <c r="M19" s="19">
        <v>4</v>
      </c>
      <c r="N19" s="820">
        <v>118</v>
      </c>
      <c r="O19" s="19">
        <v>4</v>
      </c>
      <c r="P19" s="821">
        <v>741</v>
      </c>
      <c r="Q19" s="822">
        <v>23</v>
      </c>
      <c r="R19" s="823">
        <v>13</v>
      </c>
      <c r="S19" s="824">
        <v>3</v>
      </c>
      <c r="T19" s="821">
        <v>754</v>
      </c>
      <c r="U19" s="825">
        <v>26</v>
      </c>
    </row>
    <row r="20" spans="1:21" ht="18" customHeight="1">
      <c r="A20" s="808">
        <v>9</v>
      </c>
      <c r="B20" s="809" t="s">
        <v>22</v>
      </c>
      <c r="C20" s="809">
        <v>2</v>
      </c>
      <c r="D20" s="819">
        <v>2</v>
      </c>
      <c r="E20" s="30"/>
      <c r="F20" s="820">
        <v>1</v>
      </c>
      <c r="G20" s="19"/>
      <c r="H20" s="820">
        <v>1</v>
      </c>
      <c r="I20" s="19"/>
      <c r="J20" s="820">
        <v>3</v>
      </c>
      <c r="K20" s="19"/>
      <c r="L20" s="820">
        <v>6</v>
      </c>
      <c r="M20" s="19"/>
      <c r="N20" s="820">
        <v>0</v>
      </c>
      <c r="O20" s="19"/>
      <c r="P20" s="821" t="s">
        <v>13</v>
      </c>
      <c r="Q20" s="822" t="s">
        <v>13</v>
      </c>
      <c r="R20" s="826">
        <v>13</v>
      </c>
      <c r="S20" s="822">
        <v>3</v>
      </c>
      <c r="T20" s="821" t="s">
        <v>13</v>
      </c>
      <c r="U20" s="825" t="s">
        <v>13</v>
      </c>
    </row>
    <row r="21" spans="1:21" ht="18" customHeight="1">
      <c r="A21" s="808">
        <v>10</v>
      </c>
      <c r="B21" s="809" t="s">
        <v>23</v>
      </c>
      <c r="C21" s="809">
        <v>1</v>
      </c>
      <c r="D21" s="819">
        <v>123</v>
      </c>
      <c r="E21" s="30">
        <v>4</v>
      </c>
      <c r="F21" s="820">
        <v>113</v>
      </c>
      <c r="G21" s="19">
        <v>4</v>
      </c>
      <c r="H21" s="820">
        <v>115</v>
      </c>
      <c r="I21" s="19">
        <v>3</v>
      </c>
      <c r="J21" s="820">
        <v>113</v>
      </c>
      <c r="K21" s="19">
        <v>3</v>
      </c>
      <c r="L21" s="820">
        <v>111</v>
      </c>
      <c r="M21" s="19">
        <v>3</v>
      </c>
      <c r="N21" s="820">
        <v>89</v>
      </c>
      <c r="O21" s="19">
        <v>3</v>
      </c>
      <c r="P21" s="821">
        <v>664</v>
      </c>
      <c r="Q21" s="822">
        <v>20</v>
      </c>
      <c r="R21" s="823">
        <v>17</v>
      </c>
      <c r="S21" s="824">
        <v>3</v>
      </c>
      <c r="T21" s="821">
        <v>681</v>
      </c>
      <c r="U21" s="825">
        <v>23</v>
      </c>
    </row>
    <row r="22" spans="1:21" ht="18" customHeight="1">
      <c r="A22" s="827">
        <v>10</v>
      </c>
      <c r="B22" s="828" t="s">
        <v>23</v>
      </c>
      <c r="C22" s="828">
        <v>2</v>
      </c>
      <c r="D22" s="819">
        <v>1</v>
      </c>
      <c r="E22" s="30"/>
      <c r="F22" s="820">
        <v>4</v>
      </c>
      <c r="G22" s="19"/>
      <c r="H22" s="820">
        <v>3</v>
      </c>
      <c r="I22" s="19"/>
      <c r="J22" s="820">
        <v>4</v>
      </c>
      <c r="K22" s="19"/>
      <c r="L22" s="820">
        <v>1</v>
      </c>
      <c r="M22" s="19"/>
      <c r="N22" s="820">
        <v>4</v>
      </c>
      <c r="O22" s="19"/>
      <c r="P22" s="821" t="s">
        <v>13</v>
      </c>
      <c r="Q22" s="822" t="s">
        <v>13</v>
      </c>
      <c r="R22" s="826">
        <v>17</v>
      </c>
      <c r="S22" s="822">
        <v>3</v>
      </c>
      <c r="T22" s="821" t="s">
        <v>13</v>
      </c>
      <c r="U22" s="825" t="s">
        <v>13</v>
      </c>
    </row>
    <row r="23" spans="1:21" ht="18" customHeight="1">
      <c r="A23" s="808">
        <v>11</v>
      </c>
      <c r="B23" s="809" t="s">
        <v>24</v>
      </c>
      <c r="C23" s="809">
        <v>1</v>
      </c>
      <c r="D23" s="819">
        <v>96</v>
      </c>
      <c r="E23" s="30">
        <v>3</v>
      </c>
      <c r="F23" s="820">
        <v>86</v>
      </c>
      <c r="G23" s="19">
        <v>3</v>
      </c>
      <c r="H23" s="820">
        <v>110</v>
      </c>
      <c r="I23" s="19">
        <v>3</v>
      </c>
      <c r="J23" s="820">
        <v>113</v>
      </c>
      <c r="K23" s="19">
        <v>3</v>
      </c>
      <c r="L23" s="820">
        <v>115</v>
      </c>
      <c r="M23" s="19">
        <v>3</v>
      </c>
      <c r="N23" s="820">
        <v>126</v>
      </c>
      <c r="O23" s="19">
        <v>4</v>
      </c>
      <c r="P23" s="821">
        <v>646</v>
      </c>
      <c r="Q23" s="822">
        <v>19</v>
      </c>
      <c r="R23" s="823">
        <v>11</v>
      </c>
      <c r="S23" s="824">
        <v>2</v>
      </c>
      <c r="T23" s="821">
        <v>657</v>
      </c>
      <c r="U23" s="825">
        <v>21</v>
      </c>
    </row>
    <row r="24" spans="1:21" ht="18" customHeight="1">
      <c r="A24" s="827"/>
      <c r="B24" s="828"/>
      <c r="C24" s="828">
        <v>2</v>
      </c>
      <c r="D24" s="819">
        <v>0</v>
      </c>
      <c r="E24" s="30"/>
      <c r="F24" s="820">
        <v>5</v>
      </c>
      <c r="G24" s="19"/>
      <c r="H24" s="820">
        <v>3</v>
      </c>
      <c r="I24" s="19"/>
      <c r="J24" s="820">
        <v>1</v>
      </c>
      <c r="K24" s="19"/>
      <c r="L24" s="820">
        <v>1</v>
      </c>
      <c r="M24" s="19"/>
      <c r="N24" s="820">
        <v>1</v>
      </c>
      <c r="O24" s="19"/>
      <c r="P24" s="821" t="s">
        <v>13</v>
      </c>
      <c r="Q24" s="822" t="s">
        <v>13</v>
      </c>
      <c r="R24" s="826">
        <v>11</v>
      </c>
      <c r="S24" s="822">
        <v>2</v>
      </c>
      <c r="T24" s="821" t="s">
        <v>13</v>
      </c>
      <c r="U24" s="825" t="s">
        <v>13</v>
      </c>
    </row>
    <row r="25" spans="1:21" ht="18" customHeight="1">
      <c r="A25" s="829">
        <v>12</v>
      </c>
      <c r="B25" s="830" t="s">
        <v>25</v>
      </c>
      <c r="C25" s="830">
        <v>1</v>
      </c>
      <c r="D25" s="819">
        <v>73</v>
      </c>
      <c r="E25" s="30">
        <v>3</v>
      </c>
      <c r="F25" s="820">
        <v>62</v>
      </c>
      <c r="G25" s="19">
        <v>2</v>
      </c>
      <c r="H25" s="820">
        <v>70</v>
      </c>
      <c r="I25" s="19">
        <v>2</v>
      </c>
      <c r="J25" s="820">
        <v>78</v>
      </c>
      <c r="K25" s="19">
        <v>3</v>
      </c>
      <c r="L25" s="820">
        <v>89</v>
      </c>
      <c r="M25" s="19">
        <v>3</v>
      </c>
      <c r="N25" s="820">
        <v>89</v>
      </c>
      <c r="O25" s="19">
        <v>3</v>
      </c>
      <c r="P25" s="821">
        <v>461</v>
      </c>
      <c r="Q25" s="822">
        <v>16</v>
      </c>
      <c r="R25" s="823">
        <v>8</v>
      </c>
      <c r="S25" s="824">
        <v>2</v>
      </c>
      <c r="T25" s="821">
        <v>469</v>
      </c>
      <c r="U25" s="825">
        <v>18</v>
      </c>
    </row>
    <row r="26" spans="1:21" ht="18" customHeight="1">
      <c r="A26" s="831">
        <v>12</v>
      </c>
      <c r="B26" s="832" t="s">
        <v>25</v>
      </c>
      <c r="C26" s="830">
        <v>2</v>
      </c>
      <c r="D26" s="819">
        <v>0</v>
      </c>
      <c r="E26" s="30"/>
      <c r="F26" s="820">
        <v>0</v>
      </c>
      <c r="G26" s="19"/>
      <c r="H26" s="820">
        <v>4</v>
      </c>
      <c r="I26" s="19"/>
      <c r="J26" s="820">
        <v>0</v>
      </c>
      <c r="K26" s="19"/>
      <c r="L26" s="820">
        <v>1</v>
      </c>
      <c r="M26" s="19"/>
      <c r="N26" s="820">
        <v>3</v>
      </c>
      <c r="O26" s="19"/>
      <c r="P26" s="821" t="s">
        <v>13</v>
      </c>
      <c r="Q26" s="822" t="s">
        <v>13</v>
      </c>
      <c r="R26" s="826">
        <v>8</v>
      </c>
      <c r="S26" s="822">
        <v>2</v>
      </c>
      <c r="T26" s="821" t="s">
        <v>13</v>
      </c>
      <c r="U26" s="825" t="s">
        <v>13</v>
      </c>
    </row>
    <row r="27" spans="1:21" ht="18" customHeight="1">
      <c r="A27" s="831">
        <v>13</v>
      </c>
      <c r="B27" s="832" t="s">
        <v>26</v>
      </c>
      <c r="C27" s="832">
        <v>1</v>
      </c>
      <c r="D27" s="819">
        <v>134</v>
      </c>
      <c r="E27" s="30">
        <v>4</v>
      </c>
      <c r="F27" s="820">
        <v>115</v>
      </c>
      <c r="G27" s="19">
        <v>4</v>
      </c>
      <c r="H27" s="820">
        <v>152</v>
      </c>
      <c r="I27" s="19">
        <v>4</v>
      </c>
      <c r="J27" s="820">
        <v>147</v>
      </c>
      <c r="K27" s="19">
        <v>4</v>
      </c>
      <c r="L27" s="820">
        <v>155</v>
      </c>
      <c r="M27" s="19">
        <v>4</v>
      </c>
      <c r="N27" s="820">
        <v>144</v>
      </c>
      <c r="O27" s="19">
        <v>4</v>
      </c>
      <c r="P27" s="821">
        <v>847</v>
      </c>
      <c r="Q27" s="822">
        <v>24</v>
      </c>
      <c r="R27" s="823">
        <v>4</v>
      </c>
      <c r="S27" s="824">
        <v>2</v>
      </c>
      <c r="T27" s="821">
        <v>851</v>
      </c>
      <c r="U27" s="825">
        <v>26</v>
      </c>
    </row>
    <row r="28" spans="1:21" ht="18" customHeight="1">
      <c r="A28" s="831"/>
      <c r="B28" s="832"/>
      <c r="C28" s="830">
        <v>2</v>
      </c>
      <c r="D28" s="819">
        <v>2</v>
      </c>
      <c r="E28" s="30"/>
      <c r="F28" s="820">
        <v>1</v>
      </c>
      <c r="G28" s="19"/>
      <c r="H28" s="820"/>
      <c r="I28" s="19"/>
      <c r="J28" s="820"/>
      <c r="K28" s="19"/>
      <c r="L28" s="820">
        <v>1</v>
      </c>
      <c r="M28" s="19"/>
      <c r="N28" s="820"/>
      <c r="O28" s="19"/>
      <c r="P28" s="821"/>
      <c r="Q28" s="822"/>
      <c r="R28" s="826">
        <v>4</v>
      </c>
      <c r="S28" s="822">
        <v>2</v>
      </c>
      <c r="T28" s="821"/>
      <c r="U28" s="825"/>
    </row>
    <row r="29" spans="1:21" ht="18" customHeight="1">
      <c r="A29" s="831">
        <v>14</v>
      </c>
      <c r="B29" s="832" t="s">
        <v>27</v>
      </c>
      <c r="C29" s="830">
        <v>1</v>
      </c>
      <c r="D29" s="819">
        <v>111</v>
      </c>
      <c r="E29" s="30">
        <v>4</v>
      </c>
      <c r="F29" s="820">
        <v>113</v>
      </c>
      <c r="G29" s="19">
        <v>4</v>
      </c>
      <c r="H29" s="820">
        <v>112</v>
      </c>
      <c r="I29" s="19">
        <v>3</v>
      </c>
      <c r="J29" s="820">
        <v>130</v>
      </c>
      <c r="K29" s="19">
        <v>4</v>
      </c>
      <c r="L29" s="820">
        <v>131</v>
      </c>
      <c r="M29" s="19">
        <v>4</v>
      </c>
      <c r="N29" s="820">
        <v>115</v>
      </c>
      <c r="O29" s="19">
        <v>4</v>
      </c>
      <c r="P29" s="821">
        <v>712</v>
      </c>
      <c r="Q29" s="822">
        <v>23</v>
      </c>
      <c r="R29" s="826">
        <v>0</v>
      </c>
      <c r="S29" s="822"/>
      <c r="T29" s="821">
        <v>712</v>
      </c>
      <c r="U29" s="825">
        <v>23</v>
      </c>
    </row>
    <row r="30" spans="1:21" ht="18" customHeight="1">
      <c r="A30" s="831">
        <v>15</v>
      </c>
      <c r="B30" s="832" t="s">
        <v>28</v>
      </c>
      <c r="C30" s="832">
        <v>1</v>
      </c>
      <c r="D30" s="819">
        <v>108</v>
      </c>
      <c r="E30" s="30">
        <v>4</v>
      </c>
      <c r="F30" s="820">
        <v>103</v>
      </c>
      <c r="G30" s="19">
        <v>3</v>
      </c>
      <c r="H30" s="820">
        <v>104</v>
      </c>
      <c r="I30" s="19">
        <v>3</v>
      </c>
      <c r="J30" s="820">
        <v>89</v>
      </c>
      <c r="K30" s="19">
        <v>3</v>
      </c>
      <c r="L30" s="820">
        <v>74</v>
      </c>
      <c r="M30" s="19">
        <v>2</v>
      </c>
      <c r="N30" s="820">
        <v>88</v>
      </c>
      <c r="O30" s="19">
        <v>3</v>
      </c>
      <c r="P30" s="821">
        <v>566</v>
      </c>
      <c r="Q30" s="822">
        <v>18</v>
      </c>
      <c r="R30" s="826">
        <v>0</v>
      </c>
      <c r="S30" s="822"/>
      <c r="T30" s="821">
        <v>566</v>
      </c>
      <c r="U30" s="825">
        <v>18</v>
      </c>
    </row>
    <row r="31" spans="1:21" ht="18" customHeight="1">
      <c r="A31" s="831">
        <v>16</v>
      </c>
      <c r="B31" s="832" t="s">
        <v>29</v>
      </c>
      <c r="C31" s="832">
        <v>1</v>
      </c>
      <c r="D31" s="819">
        <v>63</v>
      </c>
      <c r="E31" s="30">
        <v>2</v>
      </c>
      <c r="F31" s="820">
        <v>62</v>
      </c>
      <c r="G31" s="19">
        <v>2</v>
      </c>
      <c r="H31" s="820">
        <v>70</v>
      </c>
      <c r="I31" s="19">
        <v>2</v>
      </c>
      <c r="J31" s="820">
        <v>68</v>
      </c>
      <c r="K31" s="19">
        <v>2</v>
      </c>
      <c r="L31" s="820">
        <v>65</v>
      </c>
      <c r="M31" s="19">
        <v>2</v>
      </c>
      <c r="N31" s="820">
        <v>78</v>
      </c>
      <c r="O31" s="19">
        <v>3</v>
      </c>
      <c r="P31" s="821">
        <v>406</v>
      </c>
      <c r="Q31" s="822">
        <v>13</v>
      </c>
      <c r="R31" s="823">
        <v>16</v>
      </c>
      <c r="S31" s="824">
        <v>3</v>
      </c>
      <c r="T31" s="821">
        <v>422</v>
      </c>
      <c r="U31" s="825">
        <v>16</v>
      </c>
    </row>
    <row r="32" spans="1:21" ht="18" customHeight="1">
      <c r="A32" s="831">
        <v>16</v>
      </c>
      <c r="B32" s="832" t="s">
        <v>29</v>
      </c>
      <c r="C32" s="832">
        <v>2</v>
      </c>
      <c r="D32" s="819">
        <v>0</v>
      </c>
      <c r="E32" s="30"/>
      <c r="F32" s="820">
        <v>4</v>
      </c>
      <c r="G32" s="19"/>
      <c r="H32" s="820">
        <v>2</v>
      </c>
      <c r="I32" s="19"/>
      <c r="J32" s="820">
        <v>1</v>
      </c>
      <c r="K32" s="19"/>
      <c r="L32" s="820">
        <v>4</v>
      </c>
      <c r="M32" s="19"/>
      <c r="N32" s="820">
        <v>5</v>
      </c>
      <c r="O32" s="19"/>
      <c r="P32" s="821" t="s">
        <v>13</v>
      </c>
      <c r="Q32" s="822" t="s">
        <v>13</v>
      </c>
      <c r="R32" s="826">
        <v>16</v>
      </c>
      <c r="S32" s="822">
        <v>3</v>
      </c>
      <c r="T32" s="821" t="s">
        <v>13</v>
      </c>
      <c r="U32" s="825" t="s">
        <v>13</v>
      </c>
    </row>
    <row r="33" spans="1:21" ht="18" customHeight="1">
      <c r="A33" s="831">
        <v>17</v>
      </c>
      <c r="B33" s="832" t="s">
        <v>30</v>
      </c>
      <c r="C33" s="832">
        <v>1</v>
      </c>
      <c r="D33" s="819">
        <v>109</v>
      </c>
      <c r="E33" s="30">
        <v>4</v>
      </c>
      <c r="F33" s="820">
        <v>122</v>
      </c>
      <c r="G33" s="19">
        <v>4</v>
      </c>
      <c r="H33" s="820">
        <v>105</v>
      </c>
      <c r="I33" s="19">
        <v>3</v>
      </c>
      <c r="J33" s="820">
        <v>124</v>
      </c>
      <c r="K33" s="19">
        <v>4</v>
      </c>
      <c r="L33" s="820">
        <v>107</v>
      </c>
      <c r="M33" s="19">
        <v>3</v>
      </c>
      <c r="N33" s="820">
        <v>111</v>
      </c>
      <c r="O33" s="19">
        <v>3</v>
      </c>
      <c r="P33" s="821">
        <v>678</v>
      </c>
      <c r="Q33" s="822">
        <v>21</v>
      </c>
      <c r="R33" s="823">
        <v>13</v>
      </c>
      <c r="S33" s="824">
        <v>3</v>
      </c>
      <c r="T33" s="821">
        <v>691</v>
      </c>
      <c r="U33" s="825">
        <v>24</v>
      </c>
    </row>
    <row r="34" spans="1:21" ht="18" customHeight="1">
      <c r="A34" s="831">
        <v>17</v>
      </c>
      <c r="B34" s="832" t="s">
        <v>30</v>
      </c>
      <c r="C34" s="832">
        <v>2</v>
      </c>
      <c r="D34" s="819">
        <v>0</v>
      </c>
      <c r="E34" s="30"/>
      <c r="F34" s="820">
        <v>4</v>
      </c>
      <c r="G34" s="19"/>
      <c r="H34" s="820">
        <v>3</v>
      </c>
      <c r="I34" s="19"/>
      <c r="J34" s="820">
        <v>1</v>
      </c>
      <c r="K34" s="19"/>
      <c r="L34" s="820">
        <v>4</v>
      </c>
      <c r="M34" s="19"/>
      <c r="N34" s="820">
        <v>1</v>
      </c>
      <c r="O34" s="19"/>
      <c r="P34" s="821" t="s">
        <v>13</v>
      </c>
      <c r="Q34" s="822" t="s">
        <v>13</v>
      </c>
      <c r="R34" s="826">
        <v>13</v>
      </c>
      <c r="S34" s="822">
        <v>3</v>
      </c>
      <c r="T34" s="821" t="s">
        <v>13</v>
      </c>
      <c r="U34" s="825" t="s">
        <v>13</v>
      </c>
    </row>
    <row r="35" spans="1:21" ht="18" customHeight="1">
      <c r="A35" s="831">
        <v>18</v>
      </c>
      <c r="B35" s="832" t="s">
        <v>31</v>
      </c>
      <c r="C35" s="832">
        <v>1</v>
      </c>
      <c r="D35" s="819">
        <v>88</v>
      </c>
      <c r="E35" s="30">
        <v>3</v>
      </c>
      <c r="F35" s="820">
        <v>86</v>
      </c>
      <c r="G35" s="19">
        <v>3</v>
      </c>
      <c r="H35" s="820">
        <v>88</v>
      </c>
      <c r="I35" s="19">
        <v>3</v>
      </c>
      <c r="J35" s="820">
        <v>83</v>
      </c>
      <c r="K35" s="19">
        <v>3</v>
      </c>
      <c r="L35" s="820">
        <v>77</v>
      </c>
      <c r="M35" s="19">
        <v>3</v>
      </c>
      <c r="N35" s="820">
        <v>102</v>
      </c>
      <c r="O35" s="19">
        <v>3</v>
      </c>
      <c r="P35" s="821">
        <v>524</v>
      </c>
      <c r="Q35" s="822">
        <v>18</v>
      </c>
      <c r="R35" s="823">
        <v>16</v>
      </c>
      <c r="S35" s="824">
        <v>3</v>
      </c>
      <c r="T35" s="821">
        <v>540</v>
      </c>
      <c r="U35" s="825">
        <v>21</v>
      </c>
    </row>
    <row r="36" spans="1:21" ht="18" customHeight="1">
      <c r="A36" s="831">
        <v>18</v>
      </c>
      <c r="B36" s="832" t="s">
        <v>31</v>
      </c>
      <c r="C36" s="832">
        <v>2</v>
      </c>
      <c r="D36" s="819">
        <v>2</v>
      </c>
      <c r="E36" s="30"/>
      <c r="F36" s="820">
        <v>1</v>
      </c>
      <c r="G36" s="19"/>
      <c r="H36" s="820">
        <v>2</v>
      </c>
      <c r="I36" s="19"/>
      <c r="J36" s="820">
        <v>2</v>
      </c>
      <c r="K36" s="19"/>
      <c r="L36" s="820">
        <v>5</v>
      </c>
      <c r="M36" s="19"/>
      <c r="N36" s="820">
        <v>4</v>
      </c>
      <c r="O36" s="19"/>
      <c r="P36" s="821" t="s">
        <v>13</v>
      </c>
      <c r="Q36" s="822" t="s">
        <v>13</v>
      </c>
      <c r="R36" s="826">
        <v>16</v>
      </c>
      <c r="S36" s="822">
        <v>3</v>
      </c>
      <c r="T36" s="821" t="s">
        <v>13</v>
      </c>
      <c r="U36" s="825" t="s">
        <v>13</v>
      </c>
    </row>
    <row r="37" spans="1:21" ht="18" customHeight="1">
      <c r="A37" s="831">
        <v>19</v>
      </c>
      <c r="B37" s="832" t="s">
        <v>32</v>
      </c>
      <c r="C37" s="832">
        <v>1</v>
      </c>
      <c r="D37" s="819">
        <v>60</v>
      </c>
      <c r="E37" s="30">
        <v>2</v>
      </c>
      <c r="F37" s="820">
        <v>54</v>
      </c>
      <c r="G37" s="19">
        <v>2</v>
      </c>
      <c r="H37" s="820">
        <v>63</v>
      </c>
      <c r="I37" s="19">
        <v>2</v>
      </c>
      <c r="J37" s="820">
        <v>64</v>
      </c>
      <c r="K37" s="19">
        <v>2</v>
      </c>
      <c r="L37" s="820">
        <v>76</v>
      </c>
      <c r="M37" s="19">
        <v>2</v>
      </c>
      <c r="N37" s="820">
        <v>70</v>
      </c>
      <c r="O37" s="19">
        <v>2</v>
      </c>
      <c r="P37" s="821">
        <v>387</v>
      </c>
      <c r="Q37" s="822">
        <v>12</v>
      </c>
      <c r="R37" s="823">
        <v>18</v>
      </c>
      <c r="S37" s="824">
        <v>3</v>
      </c>
      <c r="T37" s="821">
        <v>405</v>
      </c>
      <c r="U37" s="825">
        <v>15</v>
      </c>
    </row>
    <row r="38" spans="1:21" ht="18" customHeight="1">
      <c r="A38" s="831">
        <v>19</v>
      </c>
      <c r="B38" s="832" t="s">
        <v>32</v>
      </c>
      <c r="C38" s="832">
        <v>2</v>
      </c>
      <c r="D38" s="819">
        <v>3</v>
      </c>
      <c r="E38" s="30"/>
      <c r="F38" s="820">
        <v>3</v>
      </c>
      <c r="G38" s="19"/>
      <c r="H38" s="820">
        <v>2</v>
      </c>
      <c r="I38" s="19"/>
      <c r="J38" s="820">
        <v>4</v>
      </c>
      <c r="K38" s="19"/>
      <c r="L38" s="820">
        <v>3</v>
      </c>
      <c r="M38" s="19"/>
      <c r="N38" s="820">
        <v>3</v>
      </c>
      <c r="O38" s="19"/>
      <c r="P38" s="821" t="s">
        <v>13</v>
      </c>
      <c r="Q38" s="822" t="s">
        <v>13</v>
      </c>
      <c r="R38" s="826">
        <v>18</v>
      </c>
      <c r="S38" s="822">
        <v>3</v>
      </c>
      <c r="T38" s="821" t="s">
        <v>13</v>
      </c>
      <c r="U38" s="825" t="s">
        <v>13</v>
      </c>
    </row>
    <row r="39" spans="1:21" ht="18" customHeight="1">
      <c r="A39" s="831">
        <v>20</v>
      </c>
      <c r="B39" s="832" t="s">
        <v>33</v>
      </c>
      <c r="C39" s="832">
        <v>1</v>
      </c>
      <c r="D39" s="819">
        <v>85</v>
      </c>
      <c r="E39" s="30">
        <v>3</v>
      </c>
      <c r="F39" s="820">
        <v>115</v>
      </c>
      <c r="G39" s="19">
        <v>4</v>
      </c>
      <c r="H39" s="820">
        <v>100</v>
      </c>
      <c r="I39" s="19">
        <v>3</v>
      </c>
      <c r="J39" s="820">
        <v>103</v>
      </c>
      <c r="K39" s="19">
        <v>3</v>
      </c>
      <c r="L39" s="820">
        <v>93</v>
      </c>
      <c r="M39" s="19">
        <v>3</v>
      </c>
      <c r="N39" s="820">
        <v>117</v>
      </c>
      <c r="O39" s="19">
        <v>3</v>
      </c>
      <c r="P39" s="821">
        <v>613</v>
      </c>
      <c r="Q39" s="822">
        <v>19</v>
      </c>
      <c r="R39" s="826">
        <v>0</v>
      </c>
      <c r="S39" s="822"/>
      <c r="T39" s="821">
        <v>613</v>
      </c>
      <c r="U39" s="825">
        <v>19</v>
      </c>
    </row>
    <row r="40" spans="1:21" ht="18" customHeight="1">
      <c r="A40" s="831">
        <v>21</v>
      </c>
      <c r="B40" s="832" t="s">
        <v>34</v>
      </c>
      <c r="C40" s="832">
        <v>1</v>
      </c>
      <c r="D40" s="819">
        <v>45</v>
      </c>
      <c r="E40" s="30">
        <v>2</v>
      </c>
      <c r="F40" s="820">
        <v>45</v>
      </c>
      <c r="G40" s="19">
        <v>2</v>
      </c>
      <c r="H40" s="820">
        <v>42</v>
      </c>
      <c r="I40" s="19">
        <v>2</v>
      </c>
      <c r="J40" s="820">
        <v>62</v>
      </c>
      <c r="K40" s="19">
        <v>2</v>
      </c>
      <c r="L40" s="820">
        <v>43</v>
      </c>
      <c r="M40" s="19">
        <v>2</v>
      </c>
      <c r="N40" s="820">
        <v>52</v>
      </c>
      <c r="O40" s="19">
        <v>2</v>
      </c>
      <c r="P40" s="821">
        <v>289</v>
      </c>
      <c r="Q40" s="822">
        <v>12</v>
      </c>
      <c r="R40" s="823">
        <v>8</v>
      </c>
      <c r="S40" s="824">
        <v>2</v>
      </c>
      <c r="T40" s="821">
        <v>297</v>
      </c>
      <c r="U40" s="825">
        <v>14</v>
      </c>
    </row>
    <row r="41" spans="1:21" ht="18" customHeight="1">
      <c r="A41" s="831">
        <v>21</v>
      </c>
      <c r="B41" s="832" t="s">
        <v>34</v>
      </c>
      <c r="C41" s="832">
        <v>2</v>
      </c>
      <c r="D41" s="819">
        <v>1</v>
      </c>
      <c r="E41" s="30"/>
      <c r="F41" s="820">
        <v>2</v>
      </c>
      <c r="G41" s="19"/>
      <c r="H41" s="820">
        <v>1</v>
      </c>
      <c r="I41" s="19"/>
      <c r="J41" s="820">
        <v>3</v>
      </c>
      <c r="K41" s="19"/>
      <c r="L41" s="820">
        <v>0</v>
      </c>
      <c r="M41" s="19"/>
      <c r="N41" s="820">
        <v>1</v>
      </c>
      <c r="O41" s="19"/>
      <c r="P41" s="821" t="s">
        <v>13</v>
      </c>
      <c r="Q41" s="822" t="s">
        <v>13</v>
      </c>
      <c r="R41" s="826">
        <v>8</v>
      </c>
      <c r="S41" s="822">
        <v>2</v>
      </c>
      <c r="T41" s="821" t="s">
        <v>13</v>
      </c>
      <c r="U41" s="825" t="s">
        <v>13</v>
      </c>
    </row>
    <row r="42" spans="1:21" ht="18" customHeight="1">
      <c r="A42" s="831">
        <v>22</v>
      </c>
      <c r="B42" s="832" t="s">
        <v>35</v>
      </c>
      <c r="C42" s="832">
        <v>1</v>
      </c>
      <c r="D42" s="819">
        <v>198</v>
      </c>
      <c r="E42" s="30">
        <v>6</v>
      </c>
      <c r="F42" s="820">
        <v>163</v>
      </c>
      <c r="G42" s="19">
        <v>5</v>
      </c>
      <c r="H42" s="820">
        <v>189</v>
      </c>
      <c r="I42" s="19">
        <v>5</v>
      </c>
      <c r="J42" s="820">
        <v>178</v>
      </c>
      <c r="K42" s="19">
        <v>5</v>
      </c>
      <c r="L42" s="820">
        <v>157</v>
      </c>
      <c r="M42" s="19">
        <v>4</v>
      </c>
      <c r="N42" s="820">
        <v>163</v>
      </c>
      <c r="O42" s="19">
        <v>5</v>
      </c>
      <c r="P42" s="821">
        <v>1048</v>
      </c>
      <c r="Q42" s="822">
        <v>30</v>
      </c>
      <c r="R42" s="826">
        <v>0</v>
      </c>
      <c r="S42" s="822"/>
      <c r="T42" s="821">
        <v>1048</v>
      </c>
      <c r="U42" s="825">
        <v>30</v>
      </c>
    </row>
    <row r="43" spans="1:21" ht="18" customHeight="1">
      <c r="A43" s="831">
        <v>23</v>
      </c>
      <c r="B43" s="832" t="s">
        <v>36</v>
      </c>
      <c r="C43" s="832">
        <v>1</v>
      </c>
      <c r="D43" s="819">
        <v>114</v>
      </c>
      <c r="E43" s="30">
        <v>4</v>
      </c>
      <c r="F43" s="820">
        <v>139</v>
      </c>
      <c r="G43" s="19">
        <v>4</v>
      </c>
      <c r="H43" s="820">
        <v>126</v>
      </c>
      <c r="I43" s="19">
        <v>4</v>
      </c>
      <c r="J43" s="820">
        <v>132</v>
      </c>
      <c r="K43" s="19">
        <v>4</v>
      </c>
      <c r="L43" s="820">
        <v>114</v>
      </c>
      <c r="M43" s="19">
        <v>4</v>
      </c>
      <c r="N43" s="820">
        <v>145</v>
      </c>
      <c r="O43" s="19">
        <v>4</v>
      </c>
      <c r="P43" s="821">
        <v>770</v>
      </c>
      <c r="Q43" s="822">
        <v>24</v>
      </c>
      <c r="R43" s="823">
        <v>15</v>
      </c>
      <c r="S43" s="824">
        <v>3</v>
      </c>
      <c r="T43" s="821">
        <v>785</v>
      </c>
      <c r="U43" s="825">
        <v>27</v>
      </c>
    </row>
    <row r="44" spans="1:21" ht="18" customHeight="1">
      <c r="A44" s="831">
        <v>23</v>
      </c>
      <c r="B44" s="832" t="s">
        <v>36</v>
      </c>
      <c r="C44" s="832">
        <v>2</v>
      </c>
      <c r="D44" s="819">
        <v>1</v>
      </c>
      <c r="E44" s="30"/>
      <c r="F44" s="820">
        <v>1</v>
      </c>
      <c r="G44" s="19"/>
      <c r="H44" s="820">
        <v>2</v>
      </c>
      <c r="I44" s="19"/>
      <c r="J44" s="820">
        <v>1</v>
      </c>
      <c r="K44" s="19"/>
      <c r="L44" s="820">
        <v>7</v>
      </c>
      <c r="M44" s="19"/>
      <c r="N44" s="820">
        <v>3</v>
      </c>
      <c r="O44" s="19"/>
      <c r="P44" s="821" t="s">
        <v>13</v>
      </c>
      <c r="Q44" s="822" t="s">
        <v>13</v>
      </c>
      <c r="R44" s="826">
        <v>15</v>
      </c>
      <c r="S44" s="822">
        <v>3</v>
      </c>
      <c r="T44" s="821" t="s">
        <v>13</v>
      </c>
      <c r="U44" s="825" t="s">
        <v>13</v>
      </c>
    </row>
    <row r="45" spans="1:21" ht="18" customHeight="1">
      <c r="A45" s="831">
        <v>24</v>
      </c>
      <c r="B45" s="832" t="s">
        <v>37</v>
      </c>
      <c r="C45" s="832">
        <v>1</v>
      </c>
      <c r="D45" s="819">
        <v>57</v>
      </c>
      <c r="E45" s="30">
        <v>2</v>
      </c>
      <c r="F45" s="820">
        <v>70</v>
      </c>
      <c r="G45" s="19">
        <v>2</v>
      </c>
      <c r="H45" s="820">
        <v>85</v>
      </c>
      <c r="I45" s="19">
        <v>3</v>
      </c>
      <c r="J45" s="820">
        <v>91</v>
      </c>
      <c r="K45" s="19">
        <v>3</v>
      </c>
      <c r="L45" s="820">
        <v>74</v>
      </c>
      <c r="M45" s="19">
        <v>2</v>
      </c>
      <c r="N45" s="820">
        <v>70</v>
      </c>
      <c r="O45" s="19">
        <v>2</v>
      </c>
      <c r="P45" s="821">
        <v>447</v>
      </c>
      <c r="Q45" s="822">
        <v>14</v>
      </c>
      <c r="R45" s="823">
        <v>4</v>
      </c>
      <c r="S45" s="824">
        <v>2</v>
      </c>
      <c r="T45" s="821">
        <v>451</v>
      </c>
      <c r="U45" s="825">
        <v>16</v>
      </c>
    </row>
    <row r="46" spans="1:21" ht="18" customHeight="1">
      <c r="A46" s="831"/>
      <c r="B46" s="832"/>
      <c r="C46" s="832"/>
      <c r="D46" s="819">
        <v>1</v>
      </c>
      <c r="E46" s="30"/>
      <c r="F46" s="820">
        <v>0</v>
      </c>
      <c r="G46" s="19"/>
      <c r="H46" s="820">
        <v>1</v>
      </c>
      <c r="I46" s="19"/>
      <c r="J46" s="820">
        <v>1</v>
      </c>
      <c r="K46" s="19"/>
      <c r="L46" s="820">
        <v>1</v>
      </c>
      <c r="M46" s="19"/>
      <c r="N46" s="820">
        <v>0</v>
      </c>
      <c r="O46" s="19"/>
      <c r="P46" s="821"/>
      <c r="Q46" s="822"/>
      <c r="R46" s="826">
        <v>4</v>
      </c>
      <c r="S46" s="822">
        <v>2</v>
      </c>
      <c r="T46" s="821"/>
      <c r="U46" s="825"/>
    </row>
    <row r="47" spans="1:21" ht="18" customHeight="1">
      <c r="A47" s="831">
        <v>25</v>
      </c>
      <c r="B47" s="832" t="s">
        <v>38</v>
      </c>
      <c r="C47" s="832">
        <v>1</v>
      </c>
      <c r="D47" s="819">
        <v>100</v>
      </c>
      <c r="E47" s="30">
        <v>3</v>
      </c>
      <c r="F47" s="820">
        <v>114</v>
      </c>
      <c r="G47" s="19">
        <v>4</v>
      </c>
      <c r="H47" s="820">
        <v>100</v>
      </c>
      <c r="I47" s="19">
        <v>3</v>
      </c>
      <c r="J47" s="820">
        <v>98</v>
      </c>
      <c r="K47" s="19">
        <v>3</v>
      </c>
      <c r="L47" s="820">
        <v>106</v>
      </c>
      <c r="M47" s="19">
        <v>3</v>
      </c>
      <c r="N47" s="820">
        <v>117</v>
      </c>
      <c r="O47" s="19">
        <v>3</v>
      </c>
      <c r="P47" s="821">
        <v>635</v>
      </c>
      <c r="Q47" s="822">
        <v>19</v>
      </c>
      <c r="R47" s="823">
        <v>6</v>
      </c>
      <c r="S47" s="824">
        <v>2</v>
      </c>
      <c r="T47" s="821">
        <v>641</v>
      </c>
      <c r="U47" s="825">
        <v>21</v>
      </c>
    </row>
    <row r="48" spans="1:21" ht="18" customHeight="1">
      <c r="A48" s="831">
        <v>25</v>
      </c>
      <c r="B48" s="833" t="s">
        <v>38</v>
      </c>
      <c r="C48" s="832">
        <v>2</v>
      </c>
      <c r="D48" s="819">
        <v>0</v>
      </c>
      <c r="E48" s="30"/>
      <c r="F48" s="820">
        <v>1</v>
      </c>
      <c r="G48" s="19"/>
      <c r="H48" s="820">
        <v>1</v>
      </c>
      <c r="I48" s="19"/>
      <c r="J48" s="820">
        <v>1</v>
      </c>
      <c r="K48" s="19"/>
      <c r="L48" s="820">
        <v>2</v>
      </c>
      <c r="M48" s="19"/>
      <c r="N48" s="820">
        <v>1</v>
      </c>
      <c r="O48" s="19"/>
      <c r="P48" s="821"/>
      <c r="Q48" s="822" t="s">
        <v>13</v>
      </c>
      <c r="R48" s="826">
        <v>6</v>
      </c>
      <c r="S48" s="822">
        <v>2</v>
      </c>
      <c r="T48" s="821" t="s">
        <v>13</v>
      </c>
      <c r="U48" s="825" t="s">
        <v>13</v>
      </c>
    </row>
    <row r="49" spans="1:21" ht="18" customHeight="1">
      <c r="A49" s="831">
        <v>26</v>
      </c>
      <c r="B49" s="832" t="s">
        <v>39</v>
      </c>
      <c r="C49" s="832">
        <v>1</v>
      </c>
      <c r="D49" s="819">
        <v>93</v>
      </c>
      <c r="E49" s="30">
        <v>3</v>
      </c>
      <c r="F49" s="820">
        <v>84</v>
      </c>
      <c r="G49" s="19">
        <v>3</v>
      </c>
      <c r="H49" s="820">
        <v>102</v>
      </c>
      <c r="I49" s="19">
        <v>3</v>
      </c>
      <c r="J49" s="820">
        <v>105</v>
      </c>
      <c r="K49" s="19">
        <v>3</v>
      </c>
      <c r="L49" s="820">
        <v>95</v>
      </c>
      <c r="M49" s="19">
        <v>3</v>
      </c>
      <c r="N49" s="820">
        <v>92</v>
      </c>
      <c r="O49" s="19">
        <v>3</v>
      </c>
      <c r="P49" s="821">
        <v>571</v>
      </c>
      <c r="Q49" s="822">
        <v>18</v>
      </c>
      <c r="R49" s="826">
        <v>0</v>
      </c>
      <c r="S49" s="822"/>
      <c r="T49" s="821">
        <v>571</v>
      </c>
      <c r="U49" s="825">
        <v>18</v>
      </c>
    </row>
    <row r="50" spans="1:21" ht="18" customHeight="1">
      <c r="A50" s="831">
        <v>27</v>
      </c>
      <c r="B50" s="832" t="s">
        <v>40</v>
      </c>
      <c r="C50" s="832">
        <v>1</v>
      </c>
      <c r="D50" s="819">
        <v>33</v>
      </c>
      <c r="E50" s="30">
        <v>1</v>
      </c>
      <c r="F50" s="820">
        <v>48</v>
      </c>
      <c r="G50" s="19">
        <v>2</v>
      </c>
      <c r="H50" s="820">
        <v>46</v>
      </c>
      <c r="I50" s="19">
        <v>2</v>
      </c>
      <c r="J50" s="820">
        <v>53</v>
      </c>
      <c r="K50" s="19">
        <v>2</v>
      </c>
      <c r="L50" s="820">
        <v>53</v>
      </c>
      <c r="M50" s="19">
        <v>2</v>
      </c>
      <c r="N50" s="820">
        <v>56</v>
      </c>
      <c r="O50" s="19">
        <v>2</v>
      </c>
      <c r="P50" s="821">
        <v>289</v>
      </c>
      <c r="Q50" s="822">
        <v>11</v>
      </c>
      <c r="R50" s="826">
        <v>0</v>
      </c>
      <c r="S50" s="822"/>
      <c r="T50" s="821">
        <v>289</v>
      </c>
      <c r="U50" s="825">
        <v>11</v>
      </c>
    </row>
    <row r="51" spans="1:21" ht="18" customHeight="1">
      <c r="A51" s="831">
        <v>28</v>
      </c>
      <c r="B51" s="832" t="s">
        <v>41</v>
      </c>
      <c r="C51" s="832">
        <v>1</v>
      </c>
      <c r="D51" s="819">
        <v>75</v>
      </c>
      <c r="E51" s="30">
        <v>3</v>
      </c>
      <c r="F51" s="820">
        <v>106</v>
      </c>
      <c r="G51" s="19">
        <v>4</v>
      </c>
      <c r="H51" s="820">
        <v>89</v>
      </c>
      <c r="I51" s="19">
        <v>3</v>
      </c>
      <c r="J51" s="820">
        <v>95</v>
      </c>
      <c r="K51" s="19">
        <v>3</v>
      </c>
      <c r="L51" s="820">
        <v>101</v>
      </c>
      <c r="M51" s="19">
        <v>3</v>
      </c>
      <c r="N51" s="820">
        <v>107</v>
      </c>
      <c r="O51" s="19">
        <v>3</v>
      </c>
      <c r="P51" s="821">
        <v>573</v>
      </c>
      <c r="Q51" s="822">
        <v>19</v>
      </c>
      <c r="R51" s="823">
        <v>10</v>
      </c>
      <c r="S51" s="824">
        <v>2</v>
      </c>
      <c r="T51" s="821">
        <v>583</v>
      </c>
      <c r="U51" s="825">
        <v>21</v>
      </c>
    </row>
    <row r="52" spans="1:21" ht="18" customHeight="1">
      <c r="A52" s="831">
        <v>28</v>
      </c>
      <c r="B52" s="832" t="s">
        <v>41</v>
      </c>
      <c r="C52" s="832">
        <v>2</v>
      </c>
      <c r="D52" s="819">
        <v>0</v>
      </c>
      <c r="E52" s="30"/>
      <c r="F52" s="820">
        <v>2</v>
      </c>
      <c r="G52" s="19"/>
      <c r="H52" s="820">
        <v>1</v>
      </c>
      <c r="I52" s="19"/>
      <c r="J52" s="820">
        <v>2</v>
      </c>
      <c r="K52" s="19"/>
      <c r="L52" s="820">
        <v>1</v>
      </c>
      <c r="M52" s="19"/>
      <c r="N52" s="820">
        <v>4</v>
      </c>
      <c r="O52" s="19"/>
      <c r="P52" s="821" t="s">
        <v>13</v>
      </c>
      <c r="Q52" s="822" t="s">
        <v>13</v>
      </c>
      <c r="R52" s="826">
        <v>10</v>
      </c>
      <c r="S52" s="822">
        <v>2</v>
      </c>
      <c r="T52" s="821" t="s">
        <v>13</v>
      </c>
      <c r="U52" s="825" t="s">
        <v>13</v>
      </c>
    </row>
    <row r="53" spans="1:21" ht="18" customHeight="1">
      <c r="A53" s="831">
        <v>29</v>
      </c>
      <c r="B53" s="832" t="s">
        <v>42</v>
      </c>
      <c r="C53" s="832">
        <v>1</v>
      </c>
      <c r="D53" s="819">
        <v>145</v>
      </c>
      <c r="E53" s="30">
        <v>5</v>
      </c>
      <c r="F53" s="820">
        <v>128</v>
      </c>
      <c r="G53" s="19">
        <v>4</v>
      </c>
      <c r="H53" s="820">
        <v>122</v>
      </c>
      <c r="I53" s="19">
        <v>4</v>
      </c>
      <c r="J53" s="820">
        <v>156</v>
      </c>
      <c r="K53" s="19">
        <v>4</v>
      </c>
      <c r="L53" s="820">
        <v>121</v>
      </c>
      <c r="M53" s="19">
        <v>3</v>
      </c>
      <c r="N53" s="820">
        <v>120</v>
      </c>
      <c r="O53" s="19">
        <v>4</v>
      </c>
      <c r="P53" s="821">
        <v>792</v>
      </c>
      <c r="Q53" s="822">
        <v>24</v>
      </c>
      <c r="R53" s="826">
        <v>0</v>
      </c>
      <c r="S53" s="822"/>
      <c r="T53" s="821">
        <v>792</v>
      </c>
      <c r="U53" s="825">
        <v>24</v>
      </c>
    </row>
    <row r="54" spans="1:21" ht="18" customHeight="1">
      <c r="A54" s="831">
        <v>30</v>
      </c>
      <c r="B54" s="832" t="s">
        <v>43</v>
      </c>
      <c r="C54" s="832">
        <v>1</v>
      </c>
      <c r="D54" s="819">
        <v>77</v>
      </c>
      <c r="E54" s="30">
        <v>3</v>
      </c>
      <c r="F54" s="820">
        <v>69</v>
      </c>
      <c r="G54" s="19">
        <v>2</v>
      </c>
      <c r="H54" s="820">
        <v>104</v>
      </c>
      <c r="I54" s="19">
        <v>3</v>
      </c>
      <c r="J54" s="820">
        <v>83</v>
      </c>
      <c r="K54" s="19">
        <v>3</v>
      </c>
      <c r="L54" s="820">
        <v>75</v>
      </c>
      <c r="M54" s="19">
        <v>3</v>
      </c>
      <c r="N54" s="820">
        <v>97</v>
      </c>
      <c r="O54" s="19">
        <v>3</v>
      </c>
      <c r="P54" s="821">
        <v>505</v>
      </c>
      <c r="Q54" s="822">
        <v>17</v>
      </c>
      <c r="R54" s="823">
        <v>9</v>
      </c>
      <c r="S54" s="824">
        <v>2</v>
      </c>
      <c r="T54" s="821">
        <v>514</v>
      </c>
      <c r="U54" s="825">
        <v>19</v>
      </c>
    </row>
    <row r="55" spans="1:21" ht="18" customHeight="1">
      <c r="A55" s="831">
        <v>30</v>
      </c>
      <c r="B55" s="832" t="s">
        <v>43</v>
      </c>
      <c r="C55" s="832">
        <v>2</v>
      </c>
      <c r="D55" s="819">
        <v>1</v>
      </c>
      <c r="E55" s="30"/>
      <c r="F55" s="820">
        <v>0</v>
      </c>
      <c r="G55" s="19"/>
      <c r="H55" s="820">
        <v>2</v>
      </c>
      <c r="I55" s="19"/>
      <c r="J55" s="820">
        <v>3</v>
      </c>
      <c r="K55" s="19"/>
      <c r="L55" s="820">
        <v>1</v>
      </c>
      <c r="M55" s="19"/>
      <c r="N55" s="820">
        <v>2</v>
      </c>
      <c r="O55" s="19"/>
      <c r="P55" s="821" t="s">
        <v>13</v>
      </c>
      <c r="Q55" s="822" t="s">
        <v>13</v>
      </c>
      <c r="R55" s="826">
        <v>9</v>
      </c>
      <c r="S55" s="822">
        <v>2</v>
      </c>
      <c r="T55" s="821" t="s">
        <v>13</v>
      </c>
      <c r="U55" s="825" t="s">
        <v>13</v>
      </c>
    </row>
    <row r="56" spans="1:21" ht="18" customHeight="1">
      <c r="A56" s="831">
        <v>31</v>
      </c>
      <c r="B56" s="832" t="s">
        <v>44</v>
      </c>
      <c r="C56" s="832">
        <v>1</v>
      </c>
      <c r="D56" s="819">
        <v>86</v>
      </c>
      <c r="E56" s="30">
        <v>3</v>
      </c>
      <c r="F56" s="820">
        <v>89</v>
      </c>
      <c r="G56" s="19">
        <v>3</v>
      </c>
      <c r="H56" s="820">
        <v>78</v>
      </c>
      <c r="I56" s="19">
        <v>3</v>
      </c>
      <c r="J56" s="820">
        <v>83</v>
      </c>
      <c r="K56" s="19">
        <v>3</v>
      </c>
      <c r="L56" s="820">
        <v>90</v>
      </c>
      <c r="M56" s="19">
        <v>3</v>
      </c>
      <c r="N56" s="820">
        <v>88</v>
      </c>
      <c r="O56" s="19">
        <v>3</v>
      </c>
      <c r="P56" s="821">
        <v>514</v>
      </c>
      <c r="Q56" s="822">
        <v>18</v>
      </c>
      <c r="R56" s="823">
        <v>18</v>
      </c>
      <c r="S56" s="824">
        <v>3</v>
      </c>
      <c r="T56" s="821">
        <v>532</v>
      </c>
      <c r="U56" s="825">
        <v>21</v>
      </c>
    </row>
    <row r="57" spans="1:21" ht="18" customHeight="1">
      <c r="A57" s="831">
        <v>31</v>
      </c>
      <c r="B57" s="832" t="s">
        <v>44</v>
      </c>
      <c r="C57" s="832">
        <v>2</v>
      </c>
      <c r="D57" s="819">
        <v>0</v>
      </c>
      <c r="E57" s="30"/>
      <c r="F57" s="820">
        <v>2</v>
      </c>
      <c r="G57" s="19"/>
      <c r="H57" s="820">
        <v>3</v>
      </c>
      <c r="I57" s="19"/>
      <c r="J57" s="820">
        <v>2</v>
      </c>
      <c r="K57" s="19"/>
      <c r="L57" s="820">
        <v>7</v>
      </c>
      <c r="M57" s="19"/>
      <c r="N57" s="820">
        <v>4</v>
      </c>
      <c r="O57" s="19"/>
      <c r="P57" s="821" t="s">
        <v>13</v>
      </c>
      <c r="Q57" s="822" t="s">
        <v>13</v>
      </c>
      <c r="R57" s="826">
        <v>18</v>
      </c>
      <c r="S57" s="822">
        <v>3</v>
      </c>
      <c r="T57" s="821" t="s">
        <v>13</v>
      </c>
      <c r="U57" s="825" t="s">
        <v>13</v>
      </c>
    </row>
    <row r="58" spans="1:21" ht="18" customHeight="1">
      <c r="A58" s="831">
        <v>32</v>
      </c>
      <c r="B58" s="832" t="s">
        <v>45</v>
      </c>
      <c r="C58" s="832">
        <v>1</v>
      </c>
      <c r="D58" s="819">
        <v>127</v>
      </c>
      <c r="E58" s="30">
        <v>4</v>
      </c>
      <c r="F58" s="820">
        <v>146</v>
      </c>
      <c r="G58" s="19">
        <v>5</v>
      </c>
      <c r="H58" s="820">
        <v>155</v>
      </c>
      <c r="I58" s="19">
        <v>4</v>
      </c>
      <c r="J58" s="820">
        <v>149</v>
      </c>
      <c r="K58" s="19">
        <v>4</v>
      </c>
      <c r="L58" s="820">
        <v>150</v>
      </c>
      <c r="M58" s="19">
        <v>4</v>
      </c>
      <c r="N58" s="820">
        <v>157</v>
      </c>
      <c r="O58" s="19">
        <v>4</v>
      </c>
      <c r="P58" s="821">
        <v>884</v>
      </c>
      <c r="Q58" s="822">
        <v>25</v>
      </c>
      <c r="R58" s="826">
        <v>0</v>
      </c>
      <c r="S58" s="822"/>
      <c r="T58" s="821">
        <v>884</v>
      </c>
      <c r="U58" s="825">
        <v>25</v>
      </c>
    </row>
    <row r="59" spans="1:21" ht="18" customHeight="1">
      <c r="A59" s="831">
        <v>33</v>
      </c>
      <c r="B59" s="832" t="s">
        <v>46</v>
      </c>
      <c r="C59" s="832">
        <v>1</v>
      </c>
      <c r="D59" s="819">
        <v>45</v>
      </c>
      <c r="E59" s="30">
        <v>2</v>
      </c>
      <c r="F59" s="820">
        <v>51</v>
      </c>
      <c r="G59" s="19">
        <v>2</v>
      </c>
      <c r="H59" s="820">
        <v>46</v>
      </c>
      <c r="I59" s="19">
        <v>2</v>
      </c>
      <c r="J59" s="820">
        <v>52</v>
      </c>
      <c r="K59" s="19">
        <v>2</v>
      </c>
      <c r="L59" s="820">
        <v>44</v>
      </c>
      <c r="M59" s="19">
        <v>2</v>
      </c>
      <c r="N59" s="820">
        <v>48</v>
      </c>
      <c r="O59" s="19">
        <v>2</v>
      </c>
      <c r="P59" s="821">
        <v>286</v>
      </c>
      <c r="Q59" s="822">
        <v>12</v>
      </c>
      <c r="R59" s="826">
        <v>0</v>
      </c>
      <c r="S59" s="822"/>
      <c r="T59" s="821">
        <v>286</v>
      </c>
      <c r="U59" s="825">
        <v>12</v>
      </c>
    </row>
    <row r="60" spans="1:21" ht="18" customHeight="1">
      <c r="A60" s="831">
        <v>34</v>
      </c>
      <c r="B60" s="832" t="s">
        <v>47</v>
      </c>
      <c r="C60" s="832">
        <v>1</v>
      </c>
      <c r="D60" s="819">
        <v>56</v>
      </c>
      <c r="E60" s="30">
        <v>2</v>
      </c>
      <c r="F60" s="820">
        <v>48</v>
      </c>
      <c r="G60" s="19">
        <v>2</v>
      </c>
      <c r="H60" s="820">
        <v>49</v>
      </c>
      <c r="I60" s="19">
        <v>2</v>
      </c>
      <c r="J60" s="820">
        <v>48</v>
      </c>
      <c r="K60" s="19">
        <v>2</v>
      </c>
      <c r="L60" s="820">
        <v>67</v>
      </c>
      <c r="M60" s="19">
        <v>2</v>
      </c>
      <c r="N60" s="820">
        <v>66</v>
      </c>
      <c r="O60" s="19">
        <v>2</v>
      </c>
      <c r="P60" s="821">
        <v>334</v>
      </c>
      <c r="Q60" s="822">
        <v>12</v>
      </c>
      <c r="R60" s="826">
        <v>0</v>
      </c>
      <c r="S60" s="822"/>
      <c r="T60" s="821">
        <v>334</v>
      </c>
      <c r="U60" s="825">
        <v>12</v>
      </c>
    </row>
    <row r="61" spans="1:21" ht="18" customHeight="1" thickBot="1">
      <c r="A61" s="831">
        <v>35</v>
      </c>
      <c r="B61" s="832" t="s">
        <v>48</v>
      </c>
      <c r="C61" s="832">
        <v>1</v>
      </c>
      <c r="D61" s="819">
        <v>115</v>
      </c>
      <c r="E61" s="30">
        <v>4</v>
      </c>
      <c r="F61" s="820">
        <v>119</v>
      </c>
      <c r="G61" s="19">
        <v>4</v>
      </c>
      <c r="H61" s="820">
        <v>101</v>
      </c>
      <c r="I61" s="19">
        <v>3</v>
      </c>
      <c r="J61" s="820">
        <v>99</v>
      </c>
      <c r="K61" s="19">
        <v>3</v>
      </c>
      <c r="L61" s="820">
        <v>96</v>
      </c>
      <c r="M61" s="19">
        <v>3</v>
      </c>
      <c r="N61" s="820">
        <v>100</v>
      </c>
      <c r="O61" s="19">
        <v>3</v>
      </c>
      <c r="P61" s="821">
        <v>630</v>
      </c>
      <c r="Q61" s="822">
        <v>20</v>
      </c>
      <c r="R61" s="826"/>
      <c r="S61" s="822"/>
      <c r="T61" s="821">
        <v>630</v>
      </c>
      <c r="U61" s="825">
        <v>20</v>
      </c>
    </row>
    <row r="62" spans="1:21" ht="18" customHeight="1" thickTop="1">
      <c r="A62" s="834"/>
      <c r="B62" s="835" t="s">
        <v>49</v>
      </c>
      <c r="C62" s="835">
        <v>1</v>
      </c>
      <c r="D62" s="836">
        <v>3747</v>
      </c>
      <c r="E62" s="837">
        <v>126</v>
      </c>
      <c r="F62" s="838">
        <v>3758</v>
      </c>
      <c r="G62" s="837">
        <v>125</v>
      </c>
      <c r="H62" s="838">
        <v>3815</v>
      </c>
      <c r="I62" s="837">
        <v>115</v>
      </c>
      <c r="J62" s="838">
        <v>3813</v>
      </c>
      <c r="K62" s="837">
        <v>115</v>
      </c>
      <c r="L62" s="838">
        <v>3820</v>
      </c>
      <c r="M62" s="837">
        <v>113</v>
      </c>
      <c r="N62" s="838">
        <v>3914</v>
      </c>
      <c r="O62" s="837">
        <v>118</v>
      </c>
      <c r="P62" s="839"/>
      <c r="Q62" s="840"/>
      <c r="R62" s="841"/>
      <c r="S62" s="842"/>
      <c r="T62" s="843"/>
      <c r="U62" s="844"/>
    </row>
    <row r="63" spans="1:21" ht="18" customHeight="1" thickBot="1">
      <c r="A63" s="845"/>
      <c r="B63" s="846"/>
      <c r="C63" s="886">
        <v>2</v>
      </c>
      <c r="D63" s="849">
        <v>28</v>
      </c>
      <c r="E63" s="849">
        <v>0</v>
      </c>
      <c r="F63" s="849">
        <v>47</v>
      </c>
      <c r="G63" s="849">
        <v>0</v>
      </c>
      <c r="H63" s="849">
        <v>43</v>
      </c>
      <c r="I63" s="849">
        <v>0</v>
      </c>
      <c r="J63" s="849">
        <v>45</v>
      </c>
      <c r="K63" s="849">
        <v>0</v>
      </c>
      <c r="L63" s="849">
        <v>59</v>
      </c>
      <c r="M63" s="849">
        <v>0</v>
      </c>
      <c r="N63" s="849">
        <v>46</v>
      </c>
      <c r="O63" s="849">
        <v>0</v>
      </c>
      <c r="P63" s="849">
        <v>0</v>
      </c>
      <c r="Q63" s="849">
        <v>0</v>
      </c>
      <c r="R63" s="849">
        <v>268</v>
      </c>
      <c r="S63" s="849">
        <v>54</v>
      </c>
      <c r="T63" s="849"/>
      <c r="U63" s="851"/>
    </row>
    <row r="64" spans="1:21" ht="18" customHeight="1" thickTop="1" thickBot="1">
      <c r="A64" s="852"/>
      <c r="B64" s="853" t="s">
        <v>50</v>
      </c>
      <c r="C64" s="854"/>
      <c r="D64" s="855">
        <v>3775</v>
      </c>
      <c r="E64" s="856">
        <v>126</v>
      </c>
      <c r="F64" s="857">
        <v>3805</v>
      </c>
      <c r="G64" s="858">
        <v>125</v>
      </c>
      <c r="H64" s="857">
        <v>3858</v>
      </c>
      <c r="I64" s="858">
        <v>115</v>
      </c>
      <c r="J64" s="857">
        <v>3858</v>
      </c>
      <c r="K64" s="858">
        <v>115</v>
      </c>
      <c r="L64" s="857">
        <v>3879</v>
      </c>
      <c r="M64" s="858">
        <v>113</v>
      </c>
      <c r="N64" s="857">
        <v>3960</v>
      </c>
      <c r="O64" s="858">
        <v>118</v>
      </c>
      <c r="P64" s="859">
        <v>22867</v>
      </c>
      <c r="Q64" s="858">
        <v>712</v>
      </c>
      <c r="R64" s="857">
        <v>268</v>
      </c>
      <c r="S64" s="858">
        <v>54</v>
      </c>
      <c r="T64" s="859">
        <v>23135</v>
      </c>
      <c r="U64" s="860">
        <v>766</v>
      </c>
    </row>
    <row r="65" spans="1:21">
      <c r="A65" s="861"/>
      <c r="B65" s="861"/>
      <c r="D65" s="861"/>
      <c r="E65" s="861"/>
      <c r="F65" s="861"/>
      <c r="G65" s="861"/>
      <c r="H65" s="861"/>
      <c r="I65" s="861"/>
      <c r="J65" s="861"/>
      <c r="K65" s="861"/>
      <c r="L65" s="861"/>
      <c r="M65" s="861"/>
      <c r="N65" s="861"/>
      <c r="O65" s="861"/>
      <c r="P65" s="861"/>
      <c r="Q65" s="861"/>
      <c r="R65" s="861"/>
      <c r="S65" s="861"/>
      <c r="T65" s="861"/>
      <c r="U65" s="861"/>
    </row>
  </sheetData>
  <mergeCells count="23">
    <mergeCell ref="U4:U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B1:U1"/>
    <mergeCell ref="A2:A6"/>
    <mergeCell ref="B2:B6"/>
    <mergeCell ref="C2:C6"/>
    <mergeCell ref="R3:S3"/>
    <mergeCell ref="D4:D6"/>
    <mergeCell ref="E4:E6"/>
    <mergeCell ref="F4:F6"/>
    <mergeCell ref="G4:G6"/>
    <mergeCell ref="H4:H6"/>
  </mergeCells>
  <phoneticPr fontId="4"/>
  <conditionalFormatting sqref="H7:H9 J7:J18 D7:D44 H11:H52 H54:H61 D47:D61 J20:J61 L7:L61 F7:F61 N7:N61 D62:IV64">
    <cfRule type="cellIs" dxfId="50" priority="15" stopIfTrue="1" operator="equal">
      <formula>0</formula>
    </cfRule>
  </conditionalFormatting>
  <conditionalFormatting sqref="B62:B63">
    <cfRule type="cellIs" dxfId="49" priority="16" stopIfTrue="1" operator="equal">
      <formula>$B39</formula>
    </cfRule>
  </conditionalFormatting>
  <conditionalFormatting sqref="A62:A63">
    <cfRule type="cellIs" dxfId="48" priority="17" stopIfTrue="1" operator="equal">
      <formula>$A39</formula>
    </cfRule>
  </conditionalFormatting>
  <conditionalFormatting sqref="B7:C9 B11:C12 B14:C14 C16 B18:C20 B22:C22 B26:C26 B34:C34 B36:C36 B38:C38 B40:C41 B43:C44 B50:C52 B54:C55 B57:C57 B59:C61 C48 C45:C46 B30:C32">
    <cfRule type="cellIs" dxfId="47" priority="18" stopIfTrue="1" operator="equal">
      <formula>$B6</formula>
    </cfRule>
  </conditionalFormatting>
  <conditionalFormatting sqref="B53 B47:C47 B29:C29">
    <cfRule type="cellIs" dxfId="46" priority="19" stopIfTrue="1" operator="equal">
      <formula>$B27</formula>
    </cfRule>
  </conditionalFormatting>
  <conditionalFormatting sqref="A7:A9 A11:A12 A14 A18:A20 A22 A26 A34 A36 A38 A40:A41 A43:A44 A50:A52 A54:A55 A57 A59:A61 A48 A30:A32">
    <cfRule type="cellIs" dxfId="45" priority="20" stopIfTrue="1" operator="equal">
      <formula>$A6</formula>
    </cfRule>
  </conditionalFormatting>
  <conditionalFormatting sqref="A53 A47 A29">
    <cfRule type="cellIs" dxfId="44" priority="21" stopIfTrue="1" operator="equal">
      <formula>$A27</formula>
    </cfRule>
  </conditionalFormatting>
  <conditionalFormatting sqref="B15:C15 B17 B42:C42">
    <cfRule type="cellIs" dxfId="43" priority="22" stopIfTrue="1" operator="equal">
      <formula>$B13</formula>
    </cfRule>
  </conditionalFormatting>
  <conditionalFormatting sqref="B25">
    <cfRule type="cellIs" dxfId="42" priority="23" stopIfTrue="1" operator="equal">
      <formula>$B23</formula>
    </cfRule>
  </conditionalFormatting>
  <conditionalFormatting sqref="A25 A42">
    <cfRule type="cellIs" dxfId="41" priority="24" stopIfTrue="1" operator="equal">
      <formula>$A23</formula>
    </cfRule>
  </conditionalFormatting>
  <conditionalFormatting sqref="B24">
    <cfRule type="cellIs" dxfId="40" priority="13" stopIfTrue="1" operator="equal">
      <formula>$B23</formula>
    </cfRule>
  </conditionalFormatting>
  <conditionalFormatting sqref="A24">
    <cfRule type="cellIs" dxfId="39" priority="14" stopIfTrue="1" operator="equal">
      <formula>$A23</formula>
    </cfRule>
  </conditionalFormatting>
  <conditionalFormatting sqref="O7:U15 E7:E15 G7:G15 I7:I15 K7:K15 M7:M15 M17:M61 K17:K61 I17:I61 G17:G61 E17:E61 O17:U61">
    <cfRule type="cellIs" dxfId="38" priority="25" stopIfTrue="1" operator="equal">
      <formula>0</formula>
    </cfRule>
  </conditionalFormatting>
  <conditionalFormatting sqref="O16:U16 E16 G16 I16 K16 M16">
    <cfRule type="cellIs" dxfId="37" priority="12" stopIfTrue="1" operator="equal">
      <formula>0</formula>
    </cfRule>
  </conditionalFormatting>
  <conditionalFormatting sqref="B16">
    <cfRule type="cellIs" dxfId="36" priority="10" stopIfTrue="1" operator="equal">
      <formula>$B15</formula>
    </cfRule>
  </conditionalFormatting>
  <conditionalFormatting sqref="A16">
    <cfRule type="cellIs" dxfId="35" priority="11" stopIfTrue="1" operator="equal">
      <formula>$A15</formula>
    </cfRule>
  </conditionalFormatting>
  <conditionalFormatting sqref="C60:C61">
    <cfRule type="cellIs" dxfId="34" priority="6" stopIfTrue="1" operator="equal">
      <formula>$B38</formula>
    </cfRule>
  </conditionalFormatting>
  <conditionalFormatting sqref="C52 B48">
    <cfRule type="cellIs" dxfId="33" priority="7" stopIfTrue="1" operator="equal">
      <formula>$B45</formula>
    </cfRule>
  </conditionalFormatting>
  <conditionalFormatting sqref="C62:C63">
    <cfRule type="cellIs" dxfId="32" priority="8" stopIfTrue="1" operator="equal">
      <formula>$B42</formula>
    </cfRule>
  </conditionalFormatting>
  <conditionalFormatting sqref="C24">
    <cfRule type="cellIs" dxfId="31" priority="9" stopIfTrue="1" operator="equal">
      <formula>$B22</formula>
    </cfRule>
  </conditionalFormatting>
  <conditionalFormatting sqref="C62:C63">
    <cfRule type="cellIs" dxfId="30" priority="2" stopIfTrue="1" operator="equal">
      <formula>$B39</formula>
    </cfRule>
  </conditionalFormatting>
  <conditionalFormatting sqref="C53">
    <cfRule type="cellIs" dxfId="29" priority="3" stopIfTrue="1" operator="equal">
      <formula>$B51</formula>
    </cfRule>
  </conditionalFormatting>
  <conditionalFormatting sqref="C48">
    <cfRule type="cellIs" dxfId="28" priority="4" stopIfTrue="1" operator="equal">
      <formula>$B45</formula>
    </cfRule>
  </conditionalFormatting>
  <conditionalFormatting sqref="C25">
    <cfRule type="cellIs" dxfId="27" priority="5" stopIfTrue="1" operator="equal">
      <formula>$B23</formula>
    </cfRule>
  </conditionalFormatting>
  <conditionalFormatting sqref="C24">
    <cfRule type="cellIs" dxfId="26" priority="1" stopIfTrue="1" operator="equal">
      <formula>$B23</formula>
    </cfRule>
  </conditionalFormatting>
  <conditionalFormatting sqref="B10:C10 B13:C13 C17 B21:C21 B23:C23 C25 B27:C28 B33:C33 B35:C35 B37:C37 B39:C39 C42 B45:C46 B49:C49 C53 B56:C56 B58:C58">
    <cfRule type="cellIs" dxfId="25" priority="26" stopIfTrue="1" operator="equal">
      <formula>#REF!</formula>
    </cfRule>
  </conditionalFormatting>
  <conditionalFormatting sqref="A10 A13 A21 A23 A27:A28 A33 A35 A37 A39 A45:A46 A49 A56 A58">
    <cfRule type="cellIs" dxfId="24" priority="27" stopIfTrue="1" operator="equal">
      <formula>#REF!</formula>
    </cfRule>
  </conditionalFormatting>
  <conditionalFormatting sqref="A15 A17">
    <cfRule type="cellIs" dxfId="23" priority="28" stopIfTrue="1" operator="equal">
      <formula>$A13</formula>
    </cfRule>
  </conditionalFormatting>
  <conditionalFormatting sqref="C41">
    <cfRule type="cellIs" dxfId="22" priority="29" stopIfTrue="1" operator="equal">
      <formula>#REF!</formula>
    </cfRule>
  </conditionalFormatting>
  <conditionalFormatting sqref="B64">
    <cfRule type="cellIs" dxfId="21" priority="30" stopIfTrue="1" operator="equal">
      <formula>$B45</formula>
    </cfRule>
  </conditionalFormatting>
  <conditionalFormatting sqref="A64">
    <cfRule type="cellIs" dxfId="20" priority="31" stopIfTrue="1" operator="equal">
      <formula>$A45</formula>
    </cfRule>
  </conditionalFormatting>
  <printOptions horizontalCentered="1" gridLinesSet="0"/>
  <pageMargins left="0.39370078740157483" right="0.39370078740157483" top="0.35433070866141736" bottom="0.19685039370078741" header="0.39370078740157483" footer="0.15748031496062992"/>
  <pageSetup paperSize="9" scale="69" orientation="portrait" verticalDpi="300" r:id="rId1"/>
  <headerFooter alignWithMargins="0">
    <oddHeader xml:space="preserve">&amp;C&amp;16
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65" workbookViewId="0">
      <selection activeCell="O9" sqref="O9"/>
    </sheetView>
  </sheetViews>
  <sheetFormatPr defaultColWidth="6.75" defaultRowHeight="13.5"/>
  <cols>
    <col min="1" max="1" width="3.625" style="258" customWidth="1"/>
    <col min="2" max="2" width="16.625" style="258" customWidth="1"/>
    <col min="3" max="4" width="2.75" style="258" customWidth="1"/>
    <col min="5" max="5" width="10.25" style="258" bestFit="1" customWidth="1"/>
    <col min="6" max="6" width="4.75" style="258" customWidth="1"/>
    <col min="7" max="7" width="7.625" style="258" customWidth="1"/>
    <col min="8" max="8" width="4.625" style="258" customWidth="1"/>
    <col min="9" max="9" width="7.625" style="258" customWidth="1"/>
    <col min="10" max="10" width="4.625" style="258" customWidth="1"/>
    <col min="11" max="11" width="7.625" style="258" customWidth="1"/>
    <col min="12" max="12" width="4.625" style="258" customWidth="1"/>
    <col min="13" max="13" width="7.625" style="258" customWidth="1"/>
    <col min="14" max="14" width="4.625" style="258" customWidth="1"/>
    <col min="15" max="15" width="7.625" style="258" customWidth="1"/>
    <col min="16" max="16" width="4.75" style="258" customWidth="1"/>
    <col min="17" max="23" width="6.75" style="258" customWidth="1"/>
    <col min="24" max="16384" width="6.75" style="258"/>
  </cols>
  <sheetData>
    <row r="1" spans="1:16" ht="22.5" customHeight="1" thickBot="1">
      <c r="B1" s="433" t="s">
        <v>102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</row>
    <row r="2" spans="1:16" ht="19.5" customHeight="1">
      <c r="A2" s="418" t="s">
        <v>0</v>
      </c>
      <c r="B2" s="421" t="s">
        <v>1</v>
      </c>
      <c r="C2" s="424" t="s">
        <v>2</v>
      </c>
      <c r="D2" s="467"/>
      <c r="E2" s="259" t="s">
        <v>93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1"/>
    </row>
    <row r="3" spans="1:16" ht="20.100000000000001" customHeight="1">
      <c r="A3" s="419"/>
      <c r="B3" s="422"/>
      <c r="C3" s="425"/>
      <c r="D3" s="468"/>
      <c r="E3" s="262" t="s">
        <v>3</v>
      </c>
      <c r="F3" s="263"/>
      <c r="G3" s="264" t="s">
        <v>4</v>
      </c>
      <c r="H3" s="263"/>
      <c r="I3" s="264" t="s">
        <v>5</v>
      </c>
      <c r="J3" s="263"/>
      <c r="K3" s="265" t="s">
        <v>9</v>
      </c>
      <c r="L3" s="265"/>
      <c r="M3" s="434" t="s">
        <v>96</v>
      </c>
      <c r="N3" s="435"/>
      <c r="O3" s="265" t="s">
        <v>10</v>
      </c>
      <c r="P3" s="266"/>
    </row>
    <row r="4" spans="1:16" ht="20.100000000000001" customHeight="1">
      <c r="A4" s="419"/>
      <c r="B4" s="422"/>
      <c r="C4" s="425"/>
      <c r="D4" s="468"/>
      <c r="E4" s="427" t="s">
        <v>57</v>
      </c>
      <c r="F4" s="415" t="s">
        <v>12</v>
      </c>
      <c r="G4" s="412" t="s">
        <v>57</v>
      </c>
      <c r="H4" s="415" t="s">
        <v>12</v>
      </c>
      <c r="I4" s="412" t="s">
        <v>57</v>
      </c>
      <c r="J4" s="415" t="s">
        <v>12</v>
      </c>
      <c r="K4" s="412" t="s">
        <v>57</v>
      </c>
      <c r="L4" s="415" t="s">
        <v>12</v>
      </c>
      <c r="M4" s="412" t="s">
        <v>57</v>
      </c>
      <c r="N4" s="415" t="s">
        <v>12</v>
      </c>
      <c r="O4" s="412" t="s">
        <v>57</v>
      </c>
      <c r="P4" s="430" t="s">
        <v>12</v>
      </c>
    </row>
    <row r="5" spans="1:16" ht="20.100000000000001" customHeight="1">
      <c r="A5" s="419"/>
      <c r="B5" s="422"/>
      <c r="C5" s="425"/>
      <c r="D5" s="468"/>
      <c r="E5" s="428"/>
      <c r="F5" s="416"/>
      <c r="G5" s="413"/>
      <c r="H5" s="416"/>
      <c r="I5" s="413"/>
      <c r="J5" s="416"/>
      <c r="K5" s="413"/>
      <c r="L5" s="416"/>
      <c r="M5" s="413"/>
      <c r="N5" s="416"/>
      <c r="O5" s="413"/>
      <c r="P5" s="431"/>
    </row>
    <row r="6" spans="1:16" ht="20.100000000000001" customHeight="1" thickBot="1">
      <c r="A6" s="420"/>
      <c r="B6" s="423"/>
      <c r="C6" s="426"/>
      <c r="D6" s="469"/>
      <c r="E6" s="429"/>
      <c r="F6" s="417"/>
      <c r="G6" s="414"/>
      <c r="H6" s="417"/>
      <c r="I6" s="414"/>
      <c r="J6" s="417"/>
      <c r="K6" s="414"/>
      <c r="L6" s="417"/>
      <c r="M6" s="414"/>
      <c r="N6" s="417"/>
      <c r="O6" s="414"/>
      <c r="P6" s="432"/>
    </row>
    <row r="7" spans="1:16" ht="18.75" customHeight="1">
      <c r="A7" s="300">
        <v>1</v>
      </c>
      <c r="B7" s="301" t="s">
        <v>58</v>
      </c>
      <c r="C7" s="304">
        <v>1</v>
      </c>
      <c r="D7" s="304"/>
      <c r="E7" s="347">
        <v>236</v>
      </c>
      <c r="F7" s="348">
        <v>6</v>
      </c>
      <c r="G7" s="349">
        <v>223</v>
      </c>
      <c r="H7" s="280">
        <v>6</v>
      </c>
      <c r="I7" s="350">
        <v>195</v>
      </c>
      <c r="J7" s="280">
        <v>5</v>
      </c>
      <c r="K7" s="282">
        <v>654</v>
      </c>
      <c r="L7" s="280">
        <v>17</v>
      </c>
      <c r="M7" s="283"/>
      <c r="N7" s="284"/>
      <c r="O7" s="465">
        <v>666</v>
      </c>
      <c r="P7" s="466">
        <v>19</v>
      </c>
    </row>
    <row r="8" spans="1:16" ht="18.75" customHeight="1">
      <c r="A8" s="300"/>
      <c r="B8" s="301"/>
      <c r="C8" s="304">
        <v>2</v>
      </c>
      <c r="D8" s="304"/>
      <c r="E8" s="347">
        <v>6</v>
      </c>
      <c r="F8" s="284"/>
      <c r="G8" s="351">
        <v>3</v>
      </c>
      <c r="H8" s="284"/>
      <c r="I8" s="351">
        <v>3</v>
      </c>
      <c r="J8" s="284"/>
      <c r="K8" s="282"/>
      <c r="L8" s="284"/>
      <c r="M8" s="283">
        <v>12</v>
      </c>
      <c r="N8" s="284">
        <v>2</v>
      </c>
      <c r="O8" s="461"/>
      <c r="P8" s="462"/>
    </row>
    <row r="9" spans="1:16" ht="18.75" customHeight="1">
      <c r="A9" s="300">
        <v>2</v>
      </c>
      <c r="B9" s="301" t="s">
        <v>59</v>
      </c>
      <c r="C9" s="304">
        <v>1</v>
      </c>
      <c r="D9" s="304"/>
      <c r="E9" s="347">
        <v>188</v>
      </c>
      <c r="F9" s="284">
        <v>5</v>
      </c>
      <c r="G9" s="351">
        <v>165</v>
      </c>
      <c r="H9" s="284">
        <v>5</v>
      </c>
      <c r="I9" s="351">
        <v>159</v>
      </c>
      <c r="J9" s="284">
        <v>5</v>
      </c>
      <c r="K9" s="282">
        <v>512</v>
      </c>
      <c r="L9" s="284">
        <v>15</v>
      </c>
      <c r="M9" s="283"/>
      <c r="N9" s="284"/>
      <c r="O9" s="283">
        <v>512</v>
      </c>
      <c r="P9" s="290">
        <v>15</v>
      </c>
    </row>
    <row r="10" spans="1:16" ht="18.75" customHeight="1">
      <c r="A10" s="300">
        <v>3</v>
      </c>
      <c r="B10" s="301" t="s">
        <v>60</v>
      </c>
      <c r="C10" s="304">
        <v>1</v>
      </c>
      <c r="D10" s="304"/>
      <c r="E10" s="347">
        <v>280</v>
      </c>
      <c r="F10" s="284">
        <v>7</v>
      </c>
      <c r="G10" s="351">
        <v>244</v>
      </c>
      <c r="H10" s="284">
        <v>7</v>
      </c>
      <c r="I10" s="351">
        <v>259</v>
      </c>
      <c r="J10" s="284">
        <v>7</v>
      </c>
      <c r="K10" s="282">
        <v>783</v>
      </c>
      <c r="L10" s="284">
        <v>21</v>
      </c>
      <c r="M10" s="283"/>
      <c r="N10" s="284"/>
      <c r="O10" s="448">
        <v>788</v>
      </c>
      <c r="P10" s="450">
        <v>23</v>
      </c>
    </row>
    <row r="11" spans="1:16" ht="18.75" customHeight="1">
      <c r="A11" s="300"/>
      <c r="B11" s="301"/>
      <c r="C11" s="304">
        <v>2</v>
      </c>
      <c r="D11" s="304"/>
      <c r="E11" s="347">
        <v>3</v>
      </c>
      <c r="F11" s="284"/>
      <c r="G11" s="351">
        <v>2</v>
      </c>
      <c r="H11" s="284"/>
      <c r="I11" s="351">
        <v>0</v>
      </c>
      <c r="J11" s="284"/>
      <c r="K11" s="282"/>
      <c r="L11" s="284"/>
      <c r="M11" s="283">
        <v>5</v>
      </c>
      <c r="N11" s="284">
        <v>2</v>
      </c>
      <c r="O11" s="461"/>
      <c r="P11" s="462"/>
    </row>
    <row r="12" spans="1:16" ht="18.75" customHeight="1">
      <c r="A12" s="300">
        <v>4</v>
      </c>
      <c r="B12" s="301" t="s">
        <v>61</v>
      </c>
      <c r="C12" s="304">
        <v>1</v>
      </c>
      <c r="D12" s="304"/>
      <c r="E12" s="347">
        <v>266</v>
      </c>
      <c r="F12" s="284">
        <v>7</v>
      </c>
      <c r="G12" s="351">
        <v>298</v>
      </c>
      <c r="H12" s="284">
        <v>8</v>
      </c>
      <c r="I12" s="351">
        <v>271</v>
      </c>
      <c r="J12" s="284">
        <v>7</v>
      </c>
      <c r="K12" s="282">
        <v>835</v>
      </c>
      <c r="L12" s="284">
        <v>22</v>
      </c>
      <c r="M12" s="283"/>
      <c r="N12" s="284"/>
      <c r="O12" s="283">
        <v>835</v>
      </c>
      <c r="P12" s="290">
        <v>22</v>
      </c>
    </row>
    <row r="13" spans="1:16" ht="18.75" customHeight="1">
      <c r="A13" s="300">
        <v>5</v>
      </c>
      <c r="B13" s="301" t="s">
        <v>62</v>
      </c>
      <c r="C13" s="304">
        <v>1</v>
      </c>
      <c r="D13" s="304"/>
      <c r="E13" s="347">
        <v>151</v>
      </c>
      <c r="F13" s="284">
        <v>4</v>
      </c>
      <c r="G13" s="351">
        <v>156</v>
      </c>
      <c r="H13" s="284">
        <v>4</v>
      </c>
      <c r="I13" s="351">
        <v>170</v>
      </c>
      <c r="J13" s="284">
        <v>5</v>
      </c>
      <c r="K13" s="282">
        <v>477</v>
      </c>
      <c r="L13" s="284">
        <v>13</v>
      </c>
      <c r="M13" s="283"/>
      <c r="N13" s="284"/>
      <c r="O13" s="448">
        <v>485</v>
      </c>
      <c r="P13" s="463">
        <v>15</v>
      </c>
    </row>
    <row r="14" spans="1:16" ht="18.75" customHeight="1">
      <c r="A14" s="300"/>
      <c r="B14" s="301"/>
      <c r="C14" s="304">
        <v>2</v>
      </c>
      <c r="D14" s="304"/>
      <c r="E14" s="347">
        <v>2</v>
      </c>
      <c r="F14" s="284"/>
      <c r="G14" s="351">
        <v>2</v>
      </c>
      <c r="H14" s="284"/>
      <c r="I14" s="351">
        <v>4</v>
      </c>
      <c r="J14" s="284"/>
      <c r="K14" s="282"/>
      <c r="L14" s="284"/>
      <c r="M14" s="283">
        <v>8</v>
      </c>
      <c r="N14" s="284">
        <v>2</v>
      </c>
      <c r="O14" s="461"/>
      <c r="P14" s="464"/>
    </row>
    <row r="15" spans="1:16" ht="18.75" customHeight="1">
      <c r="A15" s="300">
        <v>6</v>
      </c>
      <c r="B15" s="301" t="s">
        <v>63</v>
      </c>
      <c r="C15" s="304">
        <v>1</v>
      </c>
      <c r="D15" s="304"/>
      <c r="E15" s="347">
        <v>113</v>
      </c>
      <c r="F15" s="284">
        <v>3</v>
      </c>
      <c r="G15" s="351">
        <v>144</v>
      </c>
      <c r="H15" s="284">
        <v>4</v>
      </c>
      <c r="I15" s="351">
        <v>113</v>
      </c>
      <c r="J15" s="284">
        <v>3</v>
      </c>
      <c r="K15" s="282">
        <v>370</v>
      </c>
      <c r="L15" s="284">
        <v>10</v>
      </c>
      <c r="M15" s="283"/>
      <c r="N15" s="284"/>
      <c r="O15" s="448">
        <v>384</v>
      </c>
      <c r="P15" s="463">
        <v>12</v>
      </c>
    </row>
    <row r="16" spans="1:16" ht="18.75" customHeight="1">
      <c r="A16" s="300"/>
      <c r="B16" s="301"/>
      <c r="C16" s="304">
        <v>2</v>
      </c>
      <c r="D16" s="304"/>
      <c r="E16" s="347">
        <v>8</v>
      </c>
      <c r="F16" s="284"/>
      <c r="G16" s="351">
        <v>5</v>
      </c>
      <c r="H16" s="284"/>
      <c r="I16" s="351">
        <v>1</v>
      </c>
      <c r="J16" s="284"/>
      <c r="K16" s="282"/>
      <c r="L16" s="284"/>
      <c r="M16" s="283">
        <v>14</v>
      </c>
      <c r="N16" s="284">
        <v>2</v>
      </c>
      <c r="O16" s="461"/>
      <c r="P16" s="464"/>
    </row>
    <row r="17" spans="1:16" ht="18.75" customHeight="1">
      <c r="A17" s="300">
        <v>7</v>
      </c>
      <c r="B17" s="301" t="s">
        <v>64</v>
      </c>
      <c r="C17" s="304">
        <v>1</v>
      </c>
      <c r="D17" s="304"/>
      <c r="E17" s="347">
        <v>303</v>
      </c>
      <c r="F17" s="284">
        <v>8</v>
      </c>
      <c r="G17" s="351">
        <v>289</v>
      </c>
      <c r="H17" s="284">
        <v>8</v>
      </c>
      <c r="I17" s="351">
        <v>313</v>
      </c>
      <c r="J17" s="284">
        <v>8</v>
      </c>
      <c r="K17" s="282">
        <v>905</v>
      </c>
      <c r="L17" s="284">
        <v>24</v>
      </c>
      <c r="M17" s="283"/>
      <c r="N17" s="284"/>
      <c r="O17" s="283">
        <v>905</v>
      </c>
      <c r="P17" s="290">
        <v>24</v>
      </c>
    </row>
    <row r="18" spans="1:16" ht="18.75" customHeight="1">
      <c r="A18" s="300">
        <v>8</v>
      </c>
      <c r="B18" s="301" t="s">
        <v>65</v>
      </c>
      <c r="C18" s="304">
        <v>1</v>
      </c>
      <c r="D18" s="304"/>
      <c r="E18" s="347">
        <v>108</v>
      </c>
      <c r="F18" s="284">
        <v>3</v>
      </c>
      <c r="G18" s="351">
        <v>110</v>
      </c>
      <c r="H18" s="284">
        <v>3</v>
      </c>
      <c r="I18" s="351">
        <v>117</v>
      </c>
      <c r="J18" s="284">
        <v>3</v>
      </c>
      <c r="K18" s="282">
        <v>335</v>
      </c>
      <c r="L18" s="284">
        <v>9</v>
      </c>
      <c r="M18" s="283"/>
      <c r="N18" s="284"/>
      <c r="O18" s="448">
        <v>343</v>
      </c>
      <c r="P18" s="450">
        <v>11</v>
      </c>
    </row>
    <row r="19" spans="1:16" ht="18.75" customHeight="1">
      <c r="A19" s="300"/>
      <c r="B19" s="301"/>
      <c r="C19" s="304">
        <v>2</v>
      </c>
      <c r="D19" s="304"/>
      <c r="E19" s="347">
        <v>1</v>
      </c>
      <c r="F19" s="284"/>
      <c r="G19" s="351">
        <v>2</v>
      </c>
      <c r="H19" s="284"/>
      <c r="I19" s="351">
        <v>5</v>
      </c>
      <c r="J19" s="284"/>
      <c r="K19" s="282"/>
      <c r="L19" s="284"/>
      <c r="M19" s="283">
        <v>8</v>
      </c>
      <c r="N19" s="284">
        <v>2</v>
      </c>
      <c r="O19" s="461"/>
      <c r="P19" s="462"/>
    </row>
    <row r="20" spans="1:16" ht="18.75" customHeight="1">
      <c r="A20" s="300">
        <v>9</v>
      </c>
      <c r="B20" s="301" t="s">
        <v>66</v>
      </c>
      <c r="C20" s="304">
        <v>1</v>
      </c>
      <c r="D20" s="304"/>
      <c r="E20" s="347">
        <v>229</v>
      </c>
      <c r="F20" s="284">
        <v>6</v>
      </c>
      <c r="G20" s="351">
        <v>206</v>
      </c>
      <c r="H20" s="284">
        <v>6</v>
      </c>
      <c r="I20" s="351">
        <v>212</v>
      </c>
      <c r="J20" s="284">
        <v>6</v>
      </c>
      <c r="K20" s="282">
        <v>647</v>
      </c>
      <c r="L20" s="284">
        <v>18</v>
      </c>
      <c r="M20" s="283"/>
      <c r="N20" s="284"/>
      <c r="O20" s="283">
        <v>647</v>
      </c>
      <c r="P20" s="290">
        <v>18</v>
      </c>
    </row>
    <row r="21" spans="1:16" ht="18.75" customHeight="1">
      <c r="A21" s="300">
        <v>10</v>
      </c>
      <c r="B21" s="301" t="s">
        <v>67</v>
      </c>
      <c r="C21" s="304">
        <v>1</v>
      </c>
      <c r="D21" s="304"/>
      <c r="E21" s="347">
        <v>129</v>
      </c>
      <c r="F21" s="284">
        <v>4</v>
      </c>
      <c r="G21" s="351">
        <v>134</v>
      </c>
      <c r="H21" s="284">
        <v>4</v>
      </c>
      <c r="I21" s="351">
        <v>124</v>
      </c>
      <c r="J21" s="284">
        <v>4</v>
      </c>
      <c r="K21" s="282">
        <v>387</v>
      </c>
      <c r="L21" s="284">
        <v>12</v>
      </c>
      <c r="M21" s="283"/>
      <c r="N21" s="284"/>
      <c r="O21" s="448">
        <v>396</v>
      </c>
      <c r="P21" s="450">
        <v>14</v>
      </c>
    </row>
    <row r="22" spans="1:16" ht="18.75" customHeight="1">
      <c r="A22" s="300"/>
      <c r="B22" s="301"/>
      <c r="C22" s="304">
        <v>2</v>
      </c>
      <c r="D22" s="304"/>
      <c r="E22" s="347">
        <v>1</v>
      </c>
      <c r="F22" s="284"/>
      <c r="G22" s="351">
        <v>3</v>
      </c>
      <c r="H22" s="284"/>
      <c r="I22" s="351">
        <v>5</v>
      </c>
      <c r="J22" s="284"/>
      <c r="K22" s="282"/>
      <c r="L22" s="284"/>
      <c r="M22" s="283">
        <v>9</v>
      </c>
      <c r="N22" s="284">
        <v>2</v>
      </c>
      <c r="O22" s="461"/>
      <c r="P22" s="462"/>
    </row>
    <row r="23" spans="1:16" ht="18.75" customHeight="1">
      <c r="A23" s="300">
        <v>11</v>
      </c>
      <c r="B23" s="301" t="s">
        <v>68</v>
      </c>
      <c r="C23" s="303">
        <v>1</v>
      </c>
      <c r="D23" s="304"/>
      <c r="E23" s="347">
        <v>140</v>
      </c>
      <c r="F23" s="284">
        <v>4</v>
      </c>
      <c r="G23" s="351">
        <v>153</v>
      </c>
      <c r="H23" s="284">
        <v>4</v>
      </c>
      <c r="I23" s="351">
        <v>144</v>
      </c>
      <c r="J23" s="284">
        <v>4</v>
      </c>
      <c r="K23" s="282">
        <v>437</v>
      </c>
      <c r="L23" s="284">
        <v>12</v>
      </c>
      <c r="M23" s="283"/>
      <c r="N23" s="284"/>
      <c r="O23" s="283">
        <v>437</v>
      </c>
      <c r="P23" s="290">
        <v>12</v>
      </c>
    </row>
    <row r="24" spans="1:16" ht="18.75" customHeight="1">
      <c r="A24" s="300">
        <v>12</v>
      </c>
      <c r="B24" s="301" t="s">
        <v>69</v>
      </c>
      <c r="C24" s="304">
        <v>1</v>
      </c>
      <c r="D24" s="304"/>
      <c r="E24" s="347">
        <v>137</v>
      </c>
      <c r="F24" s="284">
        <v>4</v>
      </c>
      <c r="G24" s="351">
        <v>151</v>
      </c>
      <c r="H24" s="284">
        <v>4</v>
      </c>
      <c r="I24" s="351">
        <v>141</v>
      </c>
      <c r="J24" s="284">
        <v>4</v>
      </c>
      <c r="K24" s="282">
        <v>429</v>
      </c>
      <c r="L24" s="284">
        <v>12</v>
      </c>
      <c r="M24" s="283"/>
      <c r="N24" s="284"/>
      <c r="O24" s="448">
        <v>443</v>
      </c>
      <c r="P24" s="450">
        <v>14</v>
      </c>
    </row>
    <row r="25" spans="1:16" ht="18.75" customHeight="1">
      <c r="A25" s="300"/>
      <c r="B25" s="301"/>
      <c r="C25" s="304">
        <v>2</v>
      </c>
      <c r="D25" s="304"/>
      <c r="E25" s="347">
        <v>4</v>
      </c>
      <c r="F25" s="284"/>
      <c r="G25" s="351">
        <v>7</v>
      </c>
      <c r="H25" s="284"/>
      <c r="I25" s="351">
        <v>3</v>
      </c>
      <c r="J25" s="284"/>
      <c r="K25" s="282"/>
      <c r="L25" s="284"/>
      <c r="M25" s="283">
        <v>14</v>
      </c>
      <c r="N25" s="284">
        <v>2</v>
      </c>
      <c r="O25" s="461"/>
      <c r="P25" s="462"/>
    </row>
    <row r="26" spans="1:16" ht="18.75" customHeight="1">
      <c r="A26" s="300">
        <v>13</v>
      </c>
      <c r="B26" s="301" t="s">
        <v>70</v>
      </c>
      <c r="C26" s="304">
        <v>1</v>
      </c>
      <c r="D26" s="304"/>
      <c r="E26" s="347">
        <v>178</v>
      </c>
      <c r="F26" s="284">
        <v>5</v>
      </c>
      <c r="G26" s="351">
        <v>181</v>
      </c>
      <c r="H26" s="284">
        <v>5</v>
      </c>
      <c r="I26" s="351">
        <v>152</v>
      </c>
      <c r="J26" s="284">
        <v>4</v>
      </c>
      <c r="K26" s="282">
        <v>511</v>
      </c>
      <c r="L26" s="284">
        <v>14</v>
      </c>
      <c r="M26" s="283"/>
      <c r="N26" s="284"/>
      <c r="O26" s="448">
        <v>532</v>
      </c>
      <c r="P26" s="450">
        <v>18</v>
      </c>
    </row>
    <row r="27" spans="1:16" ht="18.75" customHeight="1">
      <c r="A27" s="300"/>
      <c r="B27" s="301"/>
      <c r="C27" s="304">
        <v>2</v>
      </c>
      <c r="D27" s="304"/>
      <c r="E27" s="347">
        <v>4</v>
      </c>
      <c r="F27" s="284"/>
      <c r="G27" s="351">
        <v>10</v>
      </c>
      <c r="H27" s="284"/>
      <c r="I27" s="351">
        <v>7</v>
      </c>
      <c r="J27" s="284"/>
      <c r="K27" s="282"/>
      <c r="L27" s="284"/>
      <c r="M27" s="283">
        <v>21</v>
      </c>
      <c r="N27" s="284">
        <v>4</v>
      </c>
      <c r="O27" s="461"/>
      <c r="P27" s="462"/>
    </row>
    <row r="28" spans="1:16" ht="18.75" customHeight="1">
      <c r="A28" s="300">
        <v>14</v>
      </c>
      <c r="B28" s="301" t="s">
        <v>71</v>
      </c>
      <c r="C28" s="304">
        <v>1</v>
      </c>
      <c r="D28" s="304"/>
      <c r="E28" s="347">
        <v>178</v>
      </c>
      <c r="F28" s="284">
        <v>5</v>
      </c>
      <c r="G28" s="351">
        <v>220</v>
      </c>
      <c r="H28" s="284">
        <v>6</v>
      </c>
      <c r="I28" s="351">
        <v>209</v>
      </c>
      <c r="J28" s="284">
        <v>6</v>
      </c>
      <c r="K28" s="282">
        <v>607</v>
      </c>
      <c r="L28" s="284">
        <v>17</v>
      </c>
      <c r="M28" s="283"/>
      <c r="N28" s="284"/>
      <c r="O28" s="448">
        <v>619</v>
      </c>
      <c r="P28" s="450">
        <v>19</v>
      </c>
    </row>
    <row r="29" spans="1:16" ht="18.75" customHeight="1">
      <c r="A29" s="300"/>
      <c r="B29" s="301"/>
      <c r="C29" s="304">
        <v>2</v>
      </c>
      <c r="D29" s="304"/>
      <c r="E29" s="347">
        <v>5</v>
      </c>
      <c r="F29" s="284"/>
      <c r="G29" s="351">
        <v>2</v>
      </c>
      <c r="H29" s="284"/>
      <c r="I29" s="351">
        <v>5</v>
      </c>
      <c r="J29" s="284"/>
      <c r="K29" s="282"/>
      <c r="L29" s="284"/>
      <c r="M29" s="283">
        <v>12</v>
      </c>
      <c r="N29" s="284">
        <v>2</v>
      </c>
      <c r="O29" s="461"/>
      <c r="P29" s="462"/>
    </row>
    <row r="30" spans="1:16" ht="18.75" customHeight="1">
      <c r="A30" s="300">
        <v>15</v>
      </c>
      <c r="B30" s="301" t="s">
        <v>72</v>
      </c>
      <c r="C30" s="304">
        <v>1</v>
      </c>
      <c r="D30" s="304"/>
      <c r="E30" s="347">
        <v>201</v>
      </c>
      <c r="F30" s="284">
        <v>6</v>
      </c>
      <c r="G30" s="351">
        <v>207</v>
      </c>
      <c r="H30" s="284">
        <v>6</v>
      </c>
      <c r="I30" s="351">
        <v>210</v>
      </c>
      <c r="J30" s="284">
        <v>6</v>
      </c>
      <c r="K30" s="282">
        <v>618</v>
      </c>
      <c r="L30" s="284">
        <v>18</v>
      </c>
      <c r="M30" s="283"/>
      <c r="N30" s="284"/>
      <c r="O30" s="448">
        <v>630</v>
      </c>
      <c r="P30" s="450">
        <v>21</v>
      </c>
    </row>
    <row r="31" spans="1:16" ht="18.75" customHeight="1">
      <c r="A31" s="300"/>
      <c r="B31" s="301"/>
      <c r="C31" s="304">
        <v>2</v>
      </c>
      <c r="D31" s="304"/>
      <c r="E31" s="347">
        <v>7</v>
      </c>
      <c r="F31" s="284"/>
      <c r="G31" s="351">
        <v>0</v>
      </c>
      <c r="H31" s="284"/>
      <c r="I31" s="351">
        <v>5</v>
      </c>
      <c r="J31" s="284"/>
      <c r="K31" s="282"/>
      <c r="L31" s="284"/>
      <c r="M31" s="283">
        <v>12</v>
      </c>
      <c r="N31" s="284">
        <v>3</v>
      </c>
      <c r="O31" s="461"/>
      <c r="P31" s="462"/>
    </row>
    <row r="32" spans="1:16" ht="18.75" customHeight="1">
      <c r="A32" s="300">
        <v>16</v>
      </c>
      <c r="B32" s="301" t="s">
        <v>73</v>
      </c>
      <c r="C32" s="304">
        <v>1</v>
      </c>
      <c r="D32" s="304"/>
      <c r="E32" s="347">
        <v>146</v>
      </c>
      <c r="F32" s="284">
        <v>4</v>
      </c>
      <c r="G32" s="351">
        <v>163</v>
      </c>
      <c r="H32" s="284">
        <v>5</v>
      </c>
      <c r="I32" s="351">
        <v>152</v>
      </c>
      <c r="J32" s="284">
        <v>4</v>
      </c>
      <c r="K32" s="282">
        <v>461</v>
      </c>
      <c r="L32" s="284">
        <v>13</v>
      </c>
      <c r="M32" s="283"/>
      <c r="N32" s="284"/>
      <c r="O32" s="448">
        <v>467</v>
      </c>
      <c r="P32" s="450">
        <v>15</v>
      </c>
    </row>
    <row r="33" spans="1:16" ht="18.75" customHeight="1">
      <c r="A33" s="300"/>
      <c r="B33" s="301"/>
      <c r="C33" s="304">
        <v>2</v>
      </c>
      <c r="D33" s="304"/>
      <c r="E33" s="347">
        <v>3</v>
      </c>
      <c r="F33" s="284"/>
      <c r="G33" s="351">
        <v>1</v>
      </c>
      <c r="H33" s="284"/>
      <c r="I33" s="351">
        <v>2</v>
      </c>
      <c r="J33" s="284"/>
      <c r="K33" s="282"/>
      <c r="L33" s="284">
        <v>0</v>
      </c>
      <c r="M33" s="283">
        <v>6</v>
      </c>
      <c r="N33" s="284">
        <v>2</v>
      </c>
      <c r="O33" s="461"/>
      <c r="P33" s="462"/>
    </row>
    <row r="34" spans="1:16" ht="18.75" customHeight="1">
      <c r="A34" s="300">
        <v>17</v>
      </c>
      <c r="B34" s="301" t="s">
        <v>74</v>
      </c>
      <c r="C34" s="304">
        <v>1</v>
      </c>
      <c r="D34" s="304"/>
      <c r="E34" s="347">
        <v>231</v>
      </c>
      <c r="F34" s="284">
        <v>6</v>
      </c>
      <c r="G34" s="351">
        <v>253</v>
      </c>
      <c r="H34" s="284">
        <v>7</v>
      </c>
      <c r="I34" s="351">
        <v>263</v>
      </c>
      <c r="J34" s="284">
        <v>7</v>
      </c>
      <c r="K34" s="282">
        <v>747</v>
      </c>
      <c r="L34" s="284">
        <v>20</v>
      </c>
      <c r="M34" s="283"/>
      <c r="N34" s="284"/>
      <c r="O34" s="283">
        <v>747</v>
      </c>
      <c r="P34" s="290">
        <v>20</v>
      </c>
    </row>
    <row r="35" spans="1:16" ht="18.75" customHeight="1">
      <c r="A35" s="300">
        <v>18</v>
      </c>
      <c r="B35" s="301" t="s">
        <v>75</v>
      </c>
      <c r="C35" s="304">
        <v>1</v>
      </c>
      <c r="D35" s="304"/>
      <c r="E35" s="347">
        <v>119</v>
      </c>
      <c r="F35" s="284">
        <v>3</v>
      </c>
      <c r="G35" s="351">
        <v>101</v>
      </c>
      <c r="H35" s="284">
        <v>3</v>
      </c>
      <c r="I35" s="351">
        <v>126</v>
      </c>
      <c r="J35" s="284">
        <v>4</v>
      </c>
      <c r="K35" s="282">
        <v>346</v>
      </c>
      <c r="L35" s="284">
        <v>10</v>
      </c>
      <c r="M35" s="283"/>
      <c r="N35" s="284"/>
      <c r="O35" s="283">
        <v>346</v>
      </c>
      <c r="P35" s="290">
        <v>10</v>
      </c>
    </row>
    <row r="36" spans="1:16" ht="18.75" customHeight="1">
      <c r="A36" s="300">
        <v>19</v>
      </c>
      <c r="B36" s="301" t="s">
        <v>76</v>
      </c>
      <c r="C36" s="352">
        <v>1</v>
      </c>
      <c r="D36" s="304"/>
      <c r="E36" s="347">
        <v>186</v>
      </c>
      <c r="F36" s="284">
        <v>5</v>
      </c>
      <c r="G36" s="351">
        <v>198</v>
      </c>
      <c r="H36" s="284">
        <v>5</v>
      </c>
      <c r="I36" s="351">
        <v>147</v>
      </c>
      <c r="J36" s="284">
        <v>4</v>
      </c>
      <c r="K36" s="282">
        <v>531</v>
      </c>
      <c r="L36" s="284">
        <v>14</v>
      </c>
      <c r="M36" s="283"/>
      <c r="N36" s="284"/>
      <c r="O36" s="448">
        <v>540</v>
      </c>
      <c r="P36" s="450">
        <v>16</v>
      </c>
    </row>
    <row r="37" spans="1:16" ht="18.75" customHeight="1" thickBot="1">
      <c r="A37" s="300"/>
      <c r="B37" s="301"/>
      <c r="C37" s="303">
        <v>2</v>
      </c>
      <c r="D37" s="303"/>
      <c r="E37" s="347">
        <v>2</v>
      </c>
      <c r="F37" s="284"/>
      <c r="G37" s="351">
        <v>3</v>
      </c>
      <c r="H37" s="284"/>
      <c r="I37" s="351">
        <v>4</v>
      </c>
      <c r="J37" s="284"/>
      <c r="K37" s="353" t="s">
        <v>13</v>
      </c>
      <c r="L37" s="354" t="s">
        <v>13</v>
      </c>
      <c r="M37" s="355">
        <v>9</v>
      </c>
      <c r="N37" s="354">
        <v>2</v>
      </c>
      <c r="O37" s="449"/>
      <c r="P37" s="451"/>
    </row>
    <row r="38" spans="1:16" ht="18.75" customHeight="1" thickTop="1">
      <c r="A38" s="307"/>
      <c r="B38" s="308" t="s">
        <v>49</v>
      </c>
      <c r="C38" s="309">
        <v>1</v>
      </c>
      <c r="D38" s="310"/>
      <c r="E38" s="318">
        <v>3519</v>
      </c>
      <c r="F38" s="319">
        <v>95</v>
      </c>
      <c r="G38" s="356">
        <v>3596</v>
      </c>
      <c r="H38" s="319">
        <v>100</v>
      </c>
      <c r="I38" s="356">
        <v>3477</v>
      </c>
      <c r="J38" s="319">
        <v>96</v>
      </c>
      <c r="K38" s="320"/>
      <c r="L38" s="319"/>
      <c r="M38" s="321"/>
      <c r="N38" s="322"/>
      <c r="O38" s="323"/>
      <c r="P38" s="324"/>
    </row>
    <row r="39" spans="1:16" ht="18.75" customHeight="1">
      <c r="A39" s="267"/>
      <c r="B39" s="268"/>
      <c r="C39" s="269">
        <v>2</v>
      </c>
      <c r="D39" s="291"/>
      <c r="E39" s="279">
        <v>46</v>
      </c>
      <c r="F39" s="284"/>
      <c r="G39" s="281">
        <v>40</v>
      </c>
      <c r="H39" s="284"/>
      <c r="I39" s="281">
        <v>44</v>
      </c>
      <c r="J39" s="284"/>
      <c r="K39" s="282"/>
      <c r="L39" s="284"/>
      <c r="M39" s="283"/>
      <c r="N39" s="284"/>
      <c r="O39" s="282"/>
      <c r="P39" s="290"/>
    </row>
    <row r="40" spans="1:16" ht="18.75" customHeight="1" thickBot="1">
      <c r="A40" s="328"/>
      <c r="B40" s="329" t="s">
        <v>50</v>
      </c>
      <c r="C40" s="330"/>
      <c r="D40" s="330"/>
      <c r="E40" s="338">
        <v>3565</v>
      </c>
      <c r="F40" s="339">
        <v>95</v>
      </c>
      <c r="G40" s="340">
        <v>3636</v>
      </c>
      <c r="H40" s="341">
        <v>100</v>
      </c>
      <c r="I40" s="340">
        <v>3521</v>
      </c>
      <c r="J40" s="341">
        <v>96</v>
      </c>
      <c r="K40" s="342">
        <v>10592</v>
      </c>
      <c r="L40" s="343">
        <v>291</v>
      </c>
      <c r="M40" s="344">
        <v>130</v>
      </c>
      <c r="N40" s="341">
        <v>27</v>
      </c>
      <c r="O40" s="357">
        <v>10722</v>
      </c>
      <c r="P40" s="345">
        <v>318</v>
      </c>
    </row>
    <row r="41" spans="1:16" ht="14.25" thickBot="1">
      <c r="A41" s="346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</row>
    <row r="42" spans="1:16" ht="14.25">
      <c r="A42" s="452" t="s">
        <v>77</v>
      </c>
      <c r="B42" s="453"/>
      <c r="C42" s="453"/>
      <c r="D42" s="446" t="s">
        <v>78</v>
      </c>
      <c r="E42" s="456"/>
      <c r="F42" s="457"/>
      <c r="G42" s="446" t="s">
        <v>79</v>
      </c>
      <c r="H42" s="456"/>
      <c r="I42" s="457"/>
      <c r="J42" s="446" t="s">
        <v>80</v>
      </c>
      <c r="K42" s="456"/>
      <c r="L42" s="457"/>
      <c r="M42" s="446" t="s">
        <v>81</v>
      </c>
      <c r="N42" s="456"/>
      <c r="O42" s="458"/>
    </row>
    <row r="43" spans="1:16" ht="15" thickBot="1">
      <c r="A43" s="454"/>
      <c r="B43" s="455"/>
      <c r="C43" s="455"/>
      <c r="D43" s="459" t="s">
        <v>82</v>
      </c>
      <c r="E43" s="460"/>
      <c r="F43" s="358" t="s">
        <v>83</v>
      </c>
      <c r="G43" s="459" t="s">
        <v>84</v>
      </c>
      <c r="H43" s="460"/>
      <c r="I43" s="358" t="s">
        <v>83</v>
      </c>
      <c r="J43" s="459" t="s">
        <v>84</v>
      </c>
      <c r="K43" s="460"/>
      <c r="L43" s="358" t="s">
        <v>83</v>
      </c>
      <c r="M43" s="459" t="s">
        <v>85</v>
      </c>
      <c r="N43" s="460"/>
      <c r="O43" s="359" t="s">
        <v>83</v>
      </c>
    </row>
    <row r="44" spans="1:16" ht="14.25">
      <c r="A44" s="444" t="s">
        <v>99</v>
      </c>
      <c r="B44" s="445"/>
      <c r="C44" s="445"/>
      <c r="D44" s="446">
        <v>35</v>
      </c>
      <c r="E44" s="447"/>
      <c r="F44" s="360">
        <v>9</v>
      </c>
      <c r="G44" s="446">
        <v>19</v>
      </c>
      <c r="H44" s="447"/>
      <c r="I44" s="360">
        <v>5</v>
      </c>
      <c r="J44" s="446">
        <v>15</v>
      </c>
      <c r="K44" s="447"/>
      <c r="L44" s="360">
        <v>3</v>
      </c>
      <c r="M44" s="446">
        <v>69</v>
      </c>
      <c r="N44" s="447"/>
      <c r="O44" s="361">
        <v>17</v>
      </c>
    </row>
    <row r="45" spans="1:16" ht="15" thickBot="1">
      <c r="A45" s="440" t="s">
        <v>100</v>
      </c>
      <c r="B45" s="441"/>
      <c r="C45" s="441"/>
      <c r="D45" s="442">
        <v>27</v>
      </c>
      <c r="E45" s="443"/>
      <c r="F45" s="362">
        <v>11</v>
      </c>
      <c r="G45" s="442">
        <v>15</v>
      </c>
      <c r="H45" s="443"/>
      <c r="I45" s="362">
        <v>6</v>
      </c>
      <c r="J45" s="442">
        <v>19</v>
      </c>
      <c r="K45" s="443"/>
      <c r="L45" s="362">
        <v>7</v>
      </c>
      <c r="M45" s="442">
        <v>61</v>
      </c>
      <c r="N45" s="443"/>
      <c r="O45" s="363">
        <v>24</v>
      </c>
    </row>
    <row r="46" spans="1:16" ht="15.75" thickTop="1" thickBot="1">
      <c r="A46" s="436" t="s">
        <v>86</v>
      </c>
      <c r="B46" s="437"/>
      <c r="C46" s="437"/>
      <c r="D46" s="438">
        <v>62</v>
      </c>
      <c r="E46" s="439"/>
      <c r="F46" s="364">
        <v>20</v>
      </c>
      <c r="G46" s="438">
        <v>34</v>
      </c>
      <c r="H46" s="439"/>
      <c r="I46" s="364">
        <v>11</v>
      </c>
      <c r="J46" s="438">
        <v>34</v>
      </c>
      <c r="K46" s="439"/>
      <c r="L46" s="364">
        <v>10</v>
      </c>
      <c r="M46" s="438">
        <v>130</v>
      </c>
      <c r="N46" s="439"/>
      <c r="O46" s="365">
        <v>41</v>
      </c>
    </row>
  </sheetData>
  <mergeCells count="66">
    <mergeCell ref="B1:P1"/>
    <mergeCell ref="A2:A6"/>
    <mergeCell ref="B2:B6"/>
    <mergeCell ref="C2:C6"/>
    <mergeCell ref="D2:D6"/>
    <mergeCell ref="M3:N3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O7:O8"/>
    <mergeCell ref="P7:P8"/>
    <mergeCell ref="O10:O11"/>
    <mergeCell ref="P10:P11"/>
    <mergeCell ref="O13:O14"/>
    <mergeCell ref="P13:P14"/>
    <mergeCell ref="O15:O16"/>
    <mergeCell ref="P15:P16"/>
    <mergeCell ref="O18:O19"/>
    <mergeCell ref="P18:P19"/>
    <mergeCell ref="O21:O22"/>
    <mergeCell ref="P21:P22"/>
    <mergeCell ref="O24:O25"/>
    <mergeCell ref="P24:P25"/>
    <mergeCell ref="O26:O27"/>
    <mergeCell ref="P26:P27"/>
    <mergeCell ref="O28:O29"/>
    <mergeCell ref="P28:P29"/>
    <mergeCell ref="O30:O31"/>
    <mergeCell ref="P30:P31"/>
    <mergeCell ref="O32:O33"/>
    <mergeCell ref="P32:P33"/>
    <mergeCell ref="O36:O37"/>
    <mergeCell ref="P36:P37"/>
    <mergeCell ref="A42:C43"/>
    <mergeCell ref="D42:F42"/>
    <mergeCell ref="G42:I42"/>
    <mergeCell ref="J42:L42"/>
    <mergeCell ref="M42:O42"/>
    <mergeCell ref="D43:E43"/>
    <mergeCell ref="G43:H43"/>
    <mergeCell ref="J43:K43"/>
    <mergeCell ref="M43:N43"/>
    <mergeCell ref="A44:C44"/>
    <mergeCell ref="D44:E44"/>
    <mergeCell ref="G44:H44"/>
    <mergeCell ref="J44:K44"/>
    <mergeCell ref="M44:N44"/>
    <mergeCell ref="A45:C45"/>
    <mergeCell ref="D45:E45"/>
    <mergeCell ref="G45:H45"/>
    <mergeCell ref="J45:K45"/>
    <mergeCell ref="M45:N45"/>
    <mergeCell ref="A46:C46"/>
    <mergeCell ref="D46:E46"/>
    <mergeCell ref="G46:H46"/>
    <mergeCell ref="J46:K46"/>
    <mergeCell ref="M46:N46"/>
  </mergeCells>
  <phoneticPr fontId="4"/>
  <dataValidations count="2">
    <dataValidation type="list" allowBlank="1" showInputMessage="1" showErrorMessage="1" sqref="C37">
      <formula1>$C$38:$C$39</formula1>
    </dataValidation>
    <dataValidation type="list" allowBlank="1" showInputMessage="1" showErrorMessage="1" sqref="C7:C36">
      <formula1>#REF!</formula1>
    </dataValidation>
  </dataValidations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9" orientation="portrait" verticalDpi="300" r:id="rId1"/>
  <headerFooter alignWithMargins="0">
    <oddHeader xml:space="preserve">&amp;C&amp;16
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opLeftCell="A10" workbookViewId="0">
      <selection activeCell="E36" sqref="E36"/>
    </sheetView>
  </sheetViews>
  <sheetFormatPr defaultRowHeight="13.5"/>
  <cols>
    <col min="1" max="1" width="3.5" bestFit="1" customWidth="1"/>
    <col min="2" max="2" width="15.125" bestFit="1" customWidth="1"/>
    <col min="3" max="3" width="2.875" bestFit="1" customWidth="1"/>
    <col min="4" max="4" width="6.75" bestFit="1" customWidth="1"/>
    <col min="5" max="5" width="5.125" bestFit="1" customWidth="1"/>
    <col min="6" max="6" width="6.75" bestFit="1" customWidth="1"/>
    <col min="7" max="7" width="5.125" bestFit="1" customWidth="1"/>
    <col min="8" max="8" width="6.75" bestFit="1" customWidth="1"/>
    <col min="9" max="9" width="5.125" bestFit="1" customWidth="1"/>
    <col min="10" max="10" width="6.75" bestFit="1" customWidth="1"/>
    <col min="11" max="11" width="5.125" bestFit="1" customWidth="1"/>
    <col min="12" max="12" width="6.75" bestFit="1" customWidth="1"/>
    <col min="13" max="13" width="5.125" bestFit="1" customWidth="1"/>
    <col min="14" max="14" width="6.75" bestFit="1" customWidth="1"/>
    <col min="15" max="15" width="5.125" bestFit="1" customWidth="1"/>
    <col min="16" max="16" width="7.75" bestFit="1" customWidth="1"/>
    <col min="17" max="18" width="5.125" bestFit="1" customWidth="1"/>
    <col min="19" max="19" width="4.125" bestFit="1" customWidth="1"/>
    <col min="20" max="20" width="7.75" bestFit="1" customWidth="1"/>
    <col min="21" max="21" width="5.125" bestFit="1" customWidth="1"/>
  </cols>
  <sheetData>
    <row r="1" spans="1:21" ht="14.25" thickBot="1">
      <c r="A1" s="142"/>
      <c r="B1" s="470" t="s">
        <v>97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</row>
    <row r="2" spans="1:21" ht="13.5" customHeight="1">
      <c r="A2" s="472" t="s">
        <v>0</v>
      </c>
      <c r="B2" s="369" t="s">
        <v>1</v>
      </c>
      <c r="C2" s="475" t="s">
        <v>2</v>
      </c>
      <c r="D2" s="143" t="s">
        <v>52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5"/>
    </row>
    <row r="3" spans="1:21">
      <c r="A3" s="473"/>
      <c r="B3" s="370"/>
      <c r="C3" s="476"/>
      <c r="D3" s="147" t="s">
        <v>3</v>
      </c>
      <c r="E3" s="148"/>
      <c r="F3" s="149" t="s">
        <v>4</v>
      </c>
      <c r="G3" s="148"/>
      <c r="H3" s="149" t="s">
        <v>5</v>
      </c>
      <c r="I3" s="148"/>
      <c r="J3" s="149" t="s">
        <v>6</v>
      </c>
      <c r="K3" s="148"/>
      <c r="L3" s="149" t="s">
        <v>7</v>
      </c>
      <c r="M3" s="148"/>
      <c r="N3" s="149" t="s">
        <v>8</v>
      </c>
      <c r="O3" s="148"/>
      <c r="P3" s="150" t="s">
        <v>9</v>
      </c>
      <c r="Q3" s="150"/>
      <c r="R3" s="375" t="s">
        <v>51</v>
      </c>
      <c r="S3" s="376"/>
      <c r="T3" s="150" t="s">
        <v>10</v>
      </c>
      <c r="U3" s="151"/>
    </row>
    <row r="4" spans="1:21">
      <c r="A4" s="473"/>
      <c r="B4" s="370"/>
      <c r="C4" s="476"/>
      <c r="D4" s="478" t="s">
        <v>11</v>
      </c>
      <c r="E4" s="380" t="s">
        <v>12</v>
      </c>
      <c r="F4" s="383" t="s">
        <v>11</v>
      </c>
      <c r="G4" s="380" t="s">
        <v>12</v>
      </c>
      <c r="H4" s="383" t="s">
        <v>11</v>
      </c>
      <c r="I4" s="380" t="s">
        <v>12</v>
      </c>
      <c r="J4" s="383" t="s">
        <v>11</v>
      </c>
      <c r="K4" s="380" t="s">
        <v>12</v>
      </c>
      <c r="L4" s="383" t="s">
        <v>11</v>
      </c>
      <c r="M4" s="380" t="s">
        <v>12</v>
      </c>
      <c r="N4" s="383" t="s">
        <v>11</v>
      </c>
      <c r="O4" s="380" t="s">
        <v>12</v>
      </c>
      <c r="P4" s="383" t="s">
        <v>11</v>
      </c>
      <c r="Q4" s="380" t="s">
        <v>12</v>
      </c>
      <c r="R4" s="383" t="s">
        <v>11</v>
      </c>
      <c r="S4" s="380" t="s">
        <v>12</v>
      </c>
      <c r="T4" s="383" t="s">
        <v>11</v>
      </c>
      <c r="U4" s="386" t="s">
        <v>12</v>
      </c>
    </row>
    <row r="5" spans="1:21">
      <c r="A5" s="473"/>
      <c r="B5" s="370"/>
      <c r="C5" s="476"/>
      <c r="D5" s="479"/>
      <c r="E5" s="381"/>
      <c r="F5" s="384"/>
      <c r="G5" s="381"/>
      <c r="H5" s="384"/>
      <c r="I5" s="381"/>
      <c r="J5" s="384"/>
      <c r="K5" s="381"/>
      <c r="L5" s="384"/>
      <c r="M5" s="381"/>
      <c r="N5" s="384"/>
      <c r="O5" s="381"/>
      <c r="P5" s="384"/>
      <c r="Q5" s="381"/>
      <c r="R5" s="384"/>
      <c r="S5" s="381"/>
      <c r="T5" s="384"/>
      <c r="U5" s="387"/>
    </row>
    <row r="6" spans="1:21" ht="14.25" thickBot="1">
      <c r="A6" s="474"/>
      <c r="B6" s="371"/>
      <c r="C6" s="477"/>
      <c r="D6" s="480"/>
      <c r="E6" s="382"/>
      <c r="F6" s="385"/>
      <c r="G6" s="382"/>
      <c r="H6" s="385"/>
      <c r="I6" s="382"/>
      <c r="J6" s="385"/>
      <c r="K6" s="382"/>
      <c r="L6" s="385"/>
      <c r="M6" s="382"/>
      <c r="N6" s="385"/>
      <c r="O6" s="382"/>
      <c r="P6" s="385"/>
      <c r="Q6" s="382"/>
      <c r="R6" s="385"/>
      <c r="S6" s="382"/>
      <c r="T6" s="385"/>
      <c r="U6" s="388"/>
    </row>
    <row r="7" spans="1:21">
      <c r="A7" s="152">
        <v>1</v>
      </c>
      <c r="B7" s="153" t="s">
        <v>14</v>
      </c>
      <c r="C7" s="154">
        <v>1</v>
      </c>
      <c r="D7" s="155">
        <v>95</v>
      </c>
      <c r="E7" s="156">
        <v>3</v>
      </c>
      <c r="F7" s="157">
        <v>105</v>
      </c>
      <c r="G7" s="156">
        <v>3</v>
      </c>
      <c r="H7" s="157">
        <v>101</v>
      </c>
      <c r="I7" s="158">
        <v>3</v>
      </c>
      <c r="J7" s="157">
        <v>95</v>
      </c>
      <c r="K7" s="158">
        <v>3</v>
      </c>
      <c r="L7" s="157">
        <v>78</v>
      </c>
      <c r="M7" s="158">
        <v>3</v>
      </c>
      <c r="N7" s="157">
        <v>92</v>
      </c>
      <c r="O7" s="158">
        <v>3</v>
      </c>
      <c r="P7" s="159">
        <f>SUM(D7,F7,H7,J7,L7,N7)</f>
        <v>566</v>
      </c>
      <c r="Q7" s="158">
        <f>SUM(E7,G7,I7,K7,M7,O7)</f>
        <v>18</v>
      </c>
      <c r="R7" s="160">
        <v>0</v>
      </c>
      <c r="S7" s="161"/>
      <c r="T7" s="159">
        <f>P7+R7</f>
        <v>566</v>
      </c>
      <c r="U7" s="162">
        <f>Q7+S7</f>
        <v>18</v>
      </c>
    </row>
    <row r="8" spans="1:21">
      <c r="A8" s="481">
        <v>2</v>
      </c>
      <c r="B8" s="483" t="s">
        <v>15</v>
      </c>
      <c r="C8" s="154">
        <v>1</v>
      </c>
      <c r="D8" s="163">
        <v>144</v>
      </c>
      <c r="E8" s="164">
        <v>5</v>
      </c>
      <c r="F8" s="165">
        <v>182</v>
      </c>
      <c r="G8" s="166">
        <v>6</v>
      </c>
      <c r="H8" s="165">
        <v>168</v>
      </c>
      <c r="I8" s="166">
        <v>5</v>
      </c>
      <c r="J8" s="165">
        <v>167</v>
      </c>
      <c r="K8" s="166">
        <v>5</v>
      </c>
      <c r="L8" s="165">
        <v>171</v>
      </c>
      <c r="M8" s="166">
        <v>5</v>
      </c>
      <c r="N8" s="165">
        <v>163</v>
      </c>
      <c r="O8" s="166">
        <v>5</v>
      </c>
      <c r="P8" s="159">
        <f>SUM(D8,F8,H8,J8,L8,N8)</f>
        <v>995</v>
      </c>
      <c r="Q8" s="166">
        <f>SUM(E8,G8,I8,K8,M8,O8)</f>
        <v>31</v>
      </c>
      <c r="R8" s="167"/>
      <c r="S8" s="161"/>
      <c r="T8" s="485">
        <f>P8+R9</f>
        <v>1016</v>
      </c>
      <c r="U8" s="487">
        <f>Q8+S9</f>
        <v>34</v>
      </c>
    </row>
    <row r="9" spans="1:21">
      <c r="A9" s="482"/>
      <c r="B9" s="484"/>
      <c r="C9" s="154">
        <v>2</v>
      </c>
      <c r="D9" s="163">
        <v>1</v>
      </c>
      <c r="E9" s="164">
        <v>0</v>
      </c>
      <c r="F9" s="165">
        <v>4</v>
      </c>
      <c r="G9" s="166">
        <v>0</v>
      </c>
      <c r="H9" s="165">
        <v>6</v>
      </c>
      <c r="I9" s="166">
        <v>0</v>
      </c>
      <c r="J9" s="165">
        <v>6</v>
      </c>
      <c r="K9" s="166">
        <v>0</v>
      </c>
      <c r="L9" s="165">
        <v>3</v>
      </c>
      <c r="M9" s="166">
        <v>0</v>
      </c>
      <c r="N9" s="165">
        <v>1</v>
      </c>
      <c r="O9" s="166">
        <v>0</v>
      </c>
      <c r="P9" s="159"/>
      <c r="Q9" s="166"/>
      <c r="R9" s="168">
        <f>SUM(D9+F9+H9+J9+L9+N9)</f>
        <v>21</v>
      </c>
      <c r="S9" s="161">
        <v>3</v>
      </c>
      <c r="T9" s="486"/>
      <c r="U9" s="488"/>
    </row>
    <row r="10" spans="1:21">
      <c r="A10" s="152">
        <v>3</v>
      </c>
      <c r="B10" s="153" t="s">
        <v>16</v>
      </c>
      <c r="C10" s="154">
        <v>1</v>
      </c>
      <c r="D10" s="163">
        <v>117</v>
      </c>
      <c r="E10" s="164">
        <v>4</v>
      </c>
      <c r="F10" s="165">
        <v>130</v>
      </c>
      <c r="G10" s="166">
        <v>4</v>
      </c>
      <c r="H10" s="165">
        <v>138</v>
      </c>
      <c r="I10" s="169">
        <v>4</v>
      </c>
      <c r="J10" s="165">
        <v>134</v>
      </c>
      <c r="K10" s="166">
        <v>4</v>
      </c>
      <c r="L10" s="165">
        <v>113</v>
      </c>
      <c r="M10" s="166">
        <v>3</v>
      </c>
      <c r="N10" s="165">
        <v>142</v>
      </c>
      <c r="O10" s="166">
        <v>5</v>
      </c>
      <c r="P10" s="159">
        <f>SUM(D10,F10,H10,J10,L10,N10)</f>
        <v>774</v>
      </c>
      <c r="Q10" s="166">
        <f>SUM(E10,G10,I10,K10,M10,O10)</f>
        <v>24</v>
      </c>
      <c r="R10" s="167">
        <v>0</v>
      </c>
      <c r="S10" s="161"/>
      <c r="T10" s="170">
        <f>P10+R10</f>
        <v>774</v>
      </c>
      <c r="U10" s="171">
        <f>Q10+S10</f>
        <v>24</v>
      </c>
    </row>
    <row r="11" spans="1:21">
      <c r="A11" s="481">
        <v>4</v>
      </c>
      <c r="B11" s="483" t="s">
        <v>17</v>
      </c>
      <c r="C11" s="154">
        <v>1</v>
      </c>
      <c r="D11" s="163">
        <v>137</v>
      </c>
      <c r="E11" s="164">
        <v>4</v>
      </c>
      <c r="F11" s="165">
        <v>126</v>
      </c>
      <c r="G11" s="166">
        <v>4</v>
      </c>
      <c r="H11" s="165">
        <v>131</v>
      </c>
      <c r="I11" s="166">
        <v>4</v>
      </c>
      <c r="J11" s="165">
        <v>137</v>
      </c>
      <c r="K11" s="166">
        <v>4</v>
      </c>
      <c r="L11" s="165">
        <v>94</v>
      </c>
      <c r="M11" s="166">
        <v>3</v>
      </c>
      <c r="N11" s="165">
        <v>129</v>
      </c>
      <c r="O11" s="166">
        <v>4</v>
      </c>
      <c r="P11" s="159">
        <f>SUM(D11,F11,H11,J11,L11,N11)</f>
        <v>754</v>
      </c>
      <c r="Q11" s="166">
        <f>SUM(E11,G11,I11,K11,M11,O11)</f>
        <v>23</v>
      </c>
      <c r="R11" s="167"/>
      <c r="S11" s="161"/>
      <c r="T11" s="485">
        <f>P11+R12</f>
        <v>777</v>
      </c>
      <c r="U11" s="487">
        <f>Q11+S12</f>
        <v>27</v>
      </c>
    </row>
    <row r="12" spans="1:21">
      <c r="A12" s="482"/>
      <c r="B12" s="484"/>
      <c r="C12" s="154">
        <v>2</v>
      </c>
      <c r="D12" s="163">
        <v>7</v>
      </c>
      <c r="E12" s="164">
        <v>0</v>
      </c>
      <c r="F12" s="165">
        <v>4</v>
      </c>
      <c r="G12" s="166">
        <v>0</v>
      </c>
      <c r="H12" s="165">
        <v>5</v>
      </c>
      <c r="I12" s="166">
        <v>0</v>
      </c>
      <c r="J12" s="165">
        <v>3</v>
      </c>
      <c r="K12" s="166">
        <v>0</v>
      </c>
      <c r="L12" s="165">
        <v>2</v>
      </c>
      <c r="M12" s="166">
        <v>0</v>
      </c>
      <c r="N12" s="165">
        <v>2</v>
      </c>
      <c r="O12" s="166" t="s">
        <v>13</v>
      </c>
      <c r="P12" s="159"/>
      <c r="Q12" s="166"/>
      <c r="R12" s="168">
        <f>SUM(D12+F12+H12+J12+L12+N12)</f>
        <v>23</v>
      </c>
      <c r="S12" s="161">
        <v>4</v>
      </c>
      <c r="T12" s="486"/>
      <c r="U12" s="488"/>
    </row>
    <row r="13" spans="1:21">
      <c r="A13" s="481">
        <v>5</v>
      </c>
      <c r="B13" s="483" t="s">
        <v>18</v>
      </c>
      <c r="C13" s="154">
        <v>1</v>
      </c>
      <c r="D13" s="163">
        <v>75</v>
      </c>
      <c r="E13" s="164">
        <v>3</v>
      </c>
      <c r="F13" s="165">
        <v>92</v>
      </c>
      <c r="G13" s="166">
        <v>3</v>
      </c>
      <c r="H13" s="165">
        <v>74</v>
      </c>
      <c r="I13" s="166">
        <v>2</v>
      </c>
      <c r="J13" s="165">
        <v>57</v>
      </c>
      <c r="K13" s="166">
        <v>2</v>
      </c>
      <c r="L13" s="165">
        <v>66</v>
      </c>
      <c r="M13" s="166">
        <v>2</v>
      </c>
      <c r="N13" s="165">
        <v>58</v>
      </c>
      <c r="O13" s="166">
        <v>2</v>
      </c>
      <c r="P13" s="159">
        <f>SUM(D13,F13,H13,J13,L13,N13)</f>
        <v>422</v>
      </c>
      <c r="Q13" s="166">
        <f>SUM(E13,G13,I13,K13,M13,O13)</f>
        <v>14</v>
      </c>
      <c r="R13" s="167"/>
      <c r="S13" s="161"/>
      <c r="T13" s="485">
        <f>P13+R14</f>
        <v>435</v>
      </c>
      <c r="U13" s="487">
        <f>Q13+S14</f>
        <v>16</v>
      </c>
    </row>
    <row r="14" spans="1:21">
      <c r="A14" s="482"/>
      <c r="B14" s="484"/>
      <c r="C14" s="154">
        <v>2</v>
      </c>
      <c r="D14" s="163">
        <v>1</v>
      </c>
      <c r="E14" s="164">
        <v>0</v>
      </c>
      <c r="F14" s="165">
        <v>2</v>
      </c>
      <c r="G14" s="166">
        <v>0</v>
      </c>
      <c r="H14" s="165">
        <v>4</v>
      </c>
      <c r="I14" s="166">
        <v>0</v>
      </c>
      <c r="J14" s="165">
        <v>3</v>
      </c>
      <c r="K14" s="166">
        <v>0</v>
      </c>
      <c r="L14" s="165">
        <v>1</v>
      </c>
      <c r="M14" s="166">
        <v>0</v>
      </c>
      <c r="N14" s="165">
        <v>2</v>
      </c>
      <c r="O14" s="166">
        <v>0</v>
      </c>
      <c r="P14" s="159"/>
      <c r="Q14" s="166"/>
      <c r="R14" s="168">
        <f>SUM(D14+F14+H14+J14+L14+N14)</f>
        <v>13</v>
      </c>
      <c r="S14" s="161">
        <v>2</v>
      </c>
      <c r="T14" s="486"/>
      <c r="U14" s="488"/>
    </row>
    <row r="15" spans="1:21">
      <c r="A15" s="152">
        <v>6</v>
      </c>
      <c r="B15" s="153" t="s">
        <v>19</v>
      </c>
      <c r="C15" s="154">
        <v>1</v>
      </c>
      <c r="D15" s="163">
        <v>173</v>
      </c>
      <c r="E15" s="164">
        <v>5</v>
      </c>
      <c r="F15" s="165">
        <v>163</v>
      </c>
      <c r="G15" s="166">
        <v>5</v>
      </c>
      <c r="H15" s="165">
        <v>194</v>
      </c>
      <c r="I15" s="166">
        <v>5</v>
      </c>
      <c r="J15" s="165">
        <v>193</v>
      </c>
      <c r="K15" s="166">
        <v>5</v>
      </c>
      <c r="L15" s="165">
        <v>191</v>
      </c>
      <c r="M15" s="166">
        <v>5</v>
      </c>
      <c r="N15" s="165">
        <v>207</v>
      </c>
      <c r="O15" s="166">
        <v>6</v>
      </c>
      <c r="P15" s="159">
        <f t="shared" ref="P15:Q18" si="0">SUM(D15,F15,H15,J15,L15,N15)</f>
        <v>1121</v>
      </c>
      <c r="Q15" s="166">
        <f t="shared" si="0"/>
        <v>31</v>
      </c>
      <c r="R15" s="167">
        <v>0</v>
      </c>
      <c r="S15" s="161"/>
      <c r="T15" s="170">
        <f t="shared" ref="T15:U17" si="1">P15+R15</f>
        <v>1121</v>
      </c>
      <c r="U15" s="171">
        <f t="shared" si="1"/>
        <v>31</v>
      </c>
    </row>
    <row r="16" spans="1:21">
      <c r="A16" s="152">
        <v>7</v>
      </c>
      <c r="B16" s="153" t="s">
        <v>20</v>
      </c>
      <c r="C16" s="154">
        <v>1</v>
      </c>
      <c r="D16" s="163">
        <v>176</v>
      </c>
      <c r="E16" s="164">
        <v>6</v>
      </c>
      <c r="F16" s="165">
        <v>179</v>
      </c>
      <c r="G16" s="166">
        <v>6</v>
      </c>
      <c r="H16" s="165">
        <v>188</v>
      </c>
      <c r="I16" s="166">
        <v>5</v>
      </c>
      <c r="J16" s="165">
        <v>189</v>
      </c>
      <c r="K16" s="166">
        <v>5</v>
      </c>
      <c r="L16" s="165">
        <v>177</v>
      </c>
      <c r="M16" s="166">
        <v>5</v>
      </c>
      <c r="N16" s="165">
        <v>213</v>
      </c>
      <c r="O16" s="166">
        <v>6</v>
      </c>
      <c r="P16" s="159">
        <f t="shared" si="0"/>
        <v>1122</v>
      </c>
      <c r="Q16" s="166">
        <f t="shared" si="0"/>
        <v>33</v>
      </c>
      <c r="R16" s="167">
        <v>0</v>
      </c>
      <c r="S16" s="161"/>
      <c r="T16" s="170">
        <f t="shared" si="1"/>
        <v>1122</v>
      </c>
      <c r="U16" s="171">
        <f t="shared" si="1"/>
        <v>33</v>
      </c>
    </row>
    <row r="17" spans="1:21">
      <c r="A17" s="152">
        <v>8</v>
      </c>
      <c r="B17" s="153" t="s">
        <v>21</v>
      </c>
      <c r="C17" s="154">
        <v>1</v>
      </c>
      <c r="D17" s="163">
        <v>204</v>
      </c>
      <c r="E17" s="164">
        <v>6</v>
      </c>
      <c r="F17" s="165">
        <v>179</v>
      </c>
      <c r="G17" s="166">
        <v>6</v>
      </c>
      <c r="H17" s="165">
        <v>197</v>
      </c>
      <c r="I17" s="166">
        <v>5</v>
      </c>
      <c r="J17" s="165">
        <v>176</v>
      </c>
      <c r="K17" s="166">
        <v>5</v>
      </c>
      <c r="L17" s="165">
        <v>175</v>
      </c>
      <c r="M17" s="166">
        <v>5</v>
      </c>
      <c r="N17" s="165">
        <v>197</v>
      </c>
      <c r="O17" s="166">
        <v>5</v>
      </c>
      <c r="P17" s="159">
        <f t="shared" si="0"/>
        <v>1128</v>
      </c>
      <c r="Q17" s="166">
        <f t="shared" si="0"/>
        <v>32</v>
      </c>
      <c r="R17" s="167">
        <v>0</v>
      </c>
      <c r="S17" s="161"/>
      <c r="T17" s="170">
        <f t="shared" si="1"/>
        <v>1128</v>
      </c>
      <c r="U17" s="171">
        <f t="shared" si="1"/>
        <v>32</v>
      </c>
    </row>
    <row r="18" spans="1:21">
      <c r="A18" s="481">
        <v>9</v>
      </c>
      <c r="B18" s="483" t="s">
        <v>22</v>
      </c>
      <c r="C18" s="154">
        <v>1</v>
      </c>
      <c r="D18" s="172">
        <v>116</v>
      </c>
      <c r="E18" s="173">
        <v>4</v>
      </c>
      <c r="F18" s="174">
        <v>126</v>
      </c>
      <c r="G18" s="161">
        <v>4</v>
      </c>
      <c r="H18" s="174">
        <v>132</v>
      </c>
      <c r="I18" s="161">
        <v>4</v>
      </c>
      <c r="J18" s="174">
        <v>143</v>
      </c>
      <c r="K18" s="161">
        <v>4</v>
      </c>
      <c r="L18" s="174">
        <v>153</v>
      </c>
      <c r="M18" s="161">
        <v>4</v>
      </c>
      <c r="N18" s="174">
        <v>145</v>
      </c>
      <c r="O18" s="161">
        <v>4</v>
      </c>
      <c r="P18" s="159">
        <f t="shared" si="0"/>
        <v>815</v>
      </c>
      <c r="Q18" s="166">
        <f t="shared" si="0"/>
        <v>24</v>
      </c>
      <c r="R18" s="175"/>
      <c r="S18" s="161"/>
      <c r="T18" s="489">
        <f>P18+R19</f>
        <v>822</v>
      </c>
      <c r="U18" s="491">
        <f>Q18+S19</f>
        <v>26</v>
      </c>
    </row>
    <row r="19" spans="1:21">
      <c r="A19" s="482"/>
      <c r="B19" s="484"/>
      <c r="C19" s="154">
        <v>2</v>
      </c>
      <c r="D19" s="172"/>
      <c r="E19" s="173">
        <v>0</v>
      </c>
      <c r="F19" s="174">
        <v>3</v>
      </c>
      <c r="G19" s="161">
        <v>0</v>
      </c>
      <c r="H19" s="174"/>
      <c r="I19" s="161">
        <v>0</v>
      </c>
      <c r="J19" s="174">
        <v>1</v>
      </c>
      <c r="K19" s="161">
        <v>0</v>
      </c>
      <c r="L19" s="174">
        <v>1</v>
      </c>
      <c r="M19" s="161">
        <v>0</v>
      </c>
      <c r="N19" s="174">
        <v>2</v>
      </c>
      <c r="O19" s="161">
        <v>0</v>
      </c>
      <c r="P19" s="159"/>
      <c r="Q19" s="166"/>
      <c r="R19" s="176">
        <f>SUM(D19+F19+H19+J19+L19+N19)</f>
        <v>7</v>
      </c>
      <c r="S19" s="161">
        <v>2</v>
      </c>
      <c r="T19" s="490"/>
      <c r="U19" s="492"/>
    </row>
    <row r="20" spans="1:21">
      <c r="A20" s="481">
        <v>10</v>
      </c>
      <c r="B20" s="483" t="s">
        <v>23</v>
      </c>
      <c r="C20" s="154">
        <v>1</v>
      </c>
      <c r="D20" s="172">
        <v>90</v>
      </c>
      <c r="E20" s="173">
        <v>3</v>
      </c>
      <c r="F20" s="174">
        <v>106</v>
      </c>
      <c r="G20" s="161">
        <v>4</v>
      </c>
      <c r="H20" s="174">
        <v>81</v>
      </c>
      <c r="I20" s="161">
        <v>3</v>
      </c>
      <c r="J20" s="174">
        <v>77</v>
      </c>
      <c r="K20" s="161">
        <v>3</v>
      </c>
      <c r="L20" s="174">
        <v>95</v>
      </c>
      <c r="M20" s="161">
        <v>3</v>
      </c>
      <c r="N20" s="174">
        <v>93</v>
      </c>
      <c r="O20" s="161">
        <v>3</v>
      </c>
      <c r="P20" s="159">
        <f>SUM(D20,F20,H20,J20,L20,N20)</f>
        <v>542</v>
      </c>
      <c r="Q20" s="166">
        <f>SUM(E20,G20,I20,K20,M20,O20)</f>
        <v>19</v>
      </c>
      <c r="R20" s="175"/>
      <c r="S20" s="161"/>
      <c r="T20" s="489">
        <f>P20+R21</f>
        <v>554</v>
      </c>
      <c r="U20" s="491">
        <f>Q20+S21</f>
        <v>21</v>
      </c>
    </row>
    <row r="21" spans="1:21">
      <c r="A21" s="482"/>
      <c r="B21" s="484"/>
      <c r="C21" s="154">
        <v>2</v>
      </c>
      <c r="D21" s="172">
        <v>4</v>
      </c>
      <c r="E21" s="173">
        <v>0</v>
      </c>
      <c r="F21" s="174">
        <v>1</v>
      </c>
      <c r="G21" s="161">
        <v>0</v>
      </c>
      <c r="H21" s="174">
        <v>1</v>
      </c>
      <c r="I21" s="161">
        <v>0</v>
      </c>
      <c r="J21" s="174">
        <v>1</v>
      </c>
      <c r="K21" s="161">
        <v>0</v>
      </c>
      <c r="L21" s="174">
        <v>3</v>
      </c>
      <c r="M21" s="161">
        <v>0</v>
      </c>
      <c r="N21" s="174">
        <v>2</v>
      </c>
      <c r="O21" s="161">
        <v>0</v>
      </c>
      <c r="P21" s="159"/>
      <c r="Q21" s="166"/>
      <c r="R21" s="176">
        <f>SUM(D21+F21+H21+J21+L21+N21)</f>
        <v>12</v>
      </c>
      <c r="S21" s="161">
        <v>2</v>
      </c>
      <c r="T21" s="490"/>
      <c r="U21" s="492"/>
    </row>
    <row r="22" spans="1:21">
      <c r="A22" s="152">
        <v>11</v>
      </c>
      <c r="B22" s="153" t="s">
        <v>24</v>
      </c>
      <c r="C22" s="177">
        <v>1</v>
      </c>
      <c r="D22" s="172">
        <v>129</v>
      </c>
      <c r="E22" s="173">
        <v>4</v>
      </c>
      <c r="F22" s="174">
        <v>109</v>
      </c>
      <c r="G22" s="161">
        <v>4</v>
      </c>
      <c r="H22" s="174">
        <v>147</v>
      </c>
      <c r="I22" s="161">
        <v>4</v>
      </c>
      <c r="J22" s="174">
        <v>116</v>
      </c>
      <c r="K22" s="161">
        <v>4</v>
      </c>
      <c r="L22" s="174">
        <v>131</v>
      </c>
      <c r="M22" s="161">
        <v>4</v>
      </c>
      <c r="N22" s="174">
        <v>141</v>
      </c>
      <c r="O22" s="161">
        <v>4</v>
      </c>
      <c r="P22" s="159">
        <f>SUM(D22,F22,H22,J22,L22,N22)</f>
        <v>773</v>
      </c>
      <c r="Q22" s="166">
        <f>SUM(E22,G22,I22,K22,M22,O22)</f>
        <v>24</v>
      </c>
      <c r="R22" s="175">
        <v>0</v>
      </c>
      <c r="S22" s="161"/>
      <c r="T22" s="178">
        <f>P22+R22</f>
        <v>773</v>
      </c>
      <c r="U22" s="179">
        <f>Q22+S22</f>
        <v>24</v>
      </c>
    </row>
    <row r="23" spans="1:21">
      <c r="A23" s="493">
        <v>12</v>
      </c>
      <c r="B23" s="495" t="s">
        <v>25</v>
      </c>
      <c r="C23" s="154">
        <v>1</v>
      </c>
      <c r="D23" s="172">
        <v>84</v>
      </c>
      <c r="E23" s="173">
        <v>3</v>
      </c>
      <c r="F23" s="174">
        <v>78</v>
      </c>
      <c r="G23" s="161">
        <v>3</v>
      </c>
      <c r="H23" s="174">
        <v>77</v>
      </c>
      <c r="I23" s="161">
        <v>2</v>
      </c>
      <c r="J23" s="174">
        <v>90</v>
      </c>
      <c r="K23" s="161">
        <v>3</v>
      </c>
      <c r="L23" s="174">
        <v>84</v>
      </c>
      <c r="M23" s="161">
        <v>3</v>
      </c>
      <c r="N23" s="174">
        <v>78</v>
      </c>
      <c r="O23" s="161">
        <v>3</v>
      </c>
      <c r="P23" s="159">
        <f>SUM(D23,F23,H23,J23,L23,N23)</f>
        <v>491</v>
      </c>
      <c r="Q23" s="166">
        <f>SUM(E23,G23,I23,K23,M23,O23)</f>
        <v>17</v>
      </c>
      <c r="R23" s="175"/>
      <c r="S23" s="161"/>
      <c r="T23" s="489">
        <f>P23+R24</f>
        <v>502</v>
      </c>
      <c r="U23" s="491">
        <f>Q23+S24</f>
        <v>19</v>
      </c>
    </row>
    <row r="24" spans="1:21">
      <c r="A24" s="494"/>
      <c r="B24" s="496"/>
      <c r="C24" s="146">
        <v>2</v>
      </c>
      <c r="D24" s="172"/>
      <c r="E24" s="173">
        <v>0</v>
      </c>
      <c r="F24" s="174">
        <v>1</v>
      </c>
      <c r="G24" s="161">
        <v>0</v>
      </c>
      <c r="H24" s="174">
        <v>1</v>
      </c>
      <c r="I24" s="161">
        <v>0</v>
      </c>
      <c r="J24" s="174">
        <v>2</v>
      </c>
      <c r="K24" s="161">
        <v>0</v>
      </c>
      <c r="L24" s="174">
        <v>1</v>
      </c>
      <c r="M24" s="161">
        <v>0</v>
      </c>
      <c r="N24" s="174">
        <v>6</v>
      </c>
      <c r="O24" s="161">
        <v>0</v>
      </c>
      <c r="P24" s="159"/>
      <c r="Q24" s="166"/>
      <c r="R24" s="176">
        <f>SUM(D24+F24+H24+J24+L24+N24)</f>
        <v>11</v>
      </c>
      <c r="S24" s="161">
        <v>2</v>
      </c>
      <c r="T24" s="490"/>
      <c r="U24" s="492"/>
    </row>
    <row r="25" spans="1:21">
      <c r="A25" s="180">
        <v>13</v>
      </c>
      <c r="B25" s="181" t="s">
        <v>26</v>
      </c>
      <c r="C25" s="154">
        <v>1</v>
      </c>
      <c r="D25" s="172">
        <v>155</v>
      </c>
      <c r="E25" s="173">
        <v>5</v>
      </c>
      <c r="F25" s="174">
        <v>167</v>
      </c>
      <c r="G25" s="161">
        <v>5</v>
      </c>
      <c r="H25" s="174">
        <v>179</v>
      </c>
      <c r="I25" s="161">
        <v>5</v>
      </c>
      <c r="J25" s="174">
        <v>173</v>
      </c>
      <c r="K25" s="161">
        <v>5</v>
      </c>
      <c r="L25" s="174">
        <v>161</v>
      </c>
      <c r="M25" s="161">
        <v>5</v>
      </c>
      <c r="N25" s="174">
        <v>162</v>
      </c>
      <c r="O25" s="161">
        <v>5</v>
      </c>
      <c r="P25" s="159">
        <f t="shared" ref="P25:Q28" si="2">SUM(D25,F25,H25,J25,L25,N25)</f>
        <v>997</v>
      </c>
      <c r="Q25" s="166">
        <f t="shared" si="2"/>
        <v>30</v>
      </c>
      <c r="R25" s="175">
        <v>0</v>
      </c>
      <c r="S25" s="161"/>
      <c r="T25" s="178">
        <f t="shared" ref="T25:U27" si="3">P25+R25</f>
        <v>997</v>
      </c>
      <c r="U25" s="179">
        <f t="shared" si="3"/>
        <v>30</v>
      </c>
    </row>
    <row r="26" spans="1:21">
      <c r="A26" s="180">
        <v>14</v>
      </c>
      <c r="B26" s="181" t="s">
        <v>27</v>
      </c>
      <c r="C26" s="182">
        <v>1</v>
      </c>
      <c r="D26" s="172">
        <v>114</v>
      </c>
      <c r="E26" s="173">
        <v>4</v>
      </c>
      <c r="F26" s="174">
        <v>111</v>
      </c>
      <c r="G26" s="161">
        <v>4</v>
      </c>
      <c r="H26" s="174">
        <v>117</v>
      </c>
      <c r="I26" s="161">
        <v>3</v>
      </c>
      <c r="J26" s="174">
        <v>111</v>
      </c>
      <c r="K26" s="161">
        <v>3</v>
      </c>
      <c r="L26" s="174">
        <v>136</v>
      </c>
      <c r="M26" s="161">
        <v>4</v>
      </c>
      <c r="N26" s="174">
        <v>112</v>
      </c>
      <c r="O26" s="161">
        <v>3</v>
      </c>
      <c r="P26" s="159">
        <f t="shared" si="2"/>
        <v>701</v>
      </c>
      <c r="Q26" s="166">
        <f t="shared" si="2"/>
        <v>21</v>
      </c>
      <c r="R26" s="175">
        <v>0</v>
      </c>
      <c r="S26" s="161"/>
      <c r="T26" s="178">
        <f t="shared" si="3"/>
        <v>701</v>
      </c>
      <c r="U26" s="179">
        <f t="shared" si="3"/>
        <v>21</v>
      </c>
    </row>
    <row r="27" spans="1:21">
      <c r="A27" s="180">
        <v>15</v>
      </c>
      <c r="B27" s="181" t="s">
        <v>28</v>
      </c>
      <c r="C27" s="183">
        <v>1</v>
      </c>
      <c r="D27" s="172">
        <v>81</v>
      </c>
      <c r="E27" s="173">
        <v>3</v>
      </c>
      <c r="F27" s="174">
        <v>84</v>
      </c>
      <c r="G27" s="161">
        <v>3</v>
      </c>
      <c r="H27" s="174">
        <v>79</v>
      </c>
      <c r="I27" s="161">
        <v>3</v>
      </c>
      <c r="J27" s="174">
        <v>97</v>
      </c>
      <c r="K27" s="161">
        <v>3</v>
      </c>
      <c r="L27" s="174">
        <v>95</v>
      </c>
      <c r="M27" s="161">
        <v>3</v>
      </c>
      <c r="N27" s="174">
        <v>91</v>
      </c>
      <c r="O27" s="161">
        <v>3</v>
      </c>
      <c r="P27" s="159">
        <f t="shared" si="2"/>
        <v>527</v>
      </c>
      <c r="Q27" s="166">
        <f t="shared" si="2"/>
        <v>18</v>
      </c>
      <c r="R27" s="175">
        <v>0</v>
      </c>
      <c r="S27" s="161"/>
      <c r="T27" s="178">
        <f t="shared" si="3"/>
        <v>527</v>
      </c>
      <c r="U27" s="179">
        <f t="shared" si="3"/>
        <v>18</v>
      </c>
    </row>
    <row r="28" spans="1:21">
      <c r="A28" s="493">
        <v>16</v>
      </c>
      <c r="B28" s="495" t="s">
        <v>29</v>
      </c>
      <c r="C28" s="183">
        <v>1</v>
      </c>
      <c r="D28" s="172">
        <v>69</v>
      </c>
      <c r="E28" s="173">
        <v>2</v>
      </c>
      <c r="F28" s="174">
        <v>86</v>
      </c>
      <c r="G28" s="161">
        <v>3</v>
      </c>
      <c r="H28" s="174">
        <v>85</v>
      </c>
      <c r="I28" s="161">
        <v>3</v>
      </c>
      <c r="J28" s="174">
        <v>85</v>
      </c>
      <c r="K28" s="161">
        <v>3</v>
      </c>
      <c r="L28" s="174">
        <v>64</v>
      </c>
      <c r="M28" s="161">
        <v>2</v>
      </c>
      <c r="N28" s="174">
        <v>79</v>
      </c>
      <c r="O28" s="161">
        <v>3</v>
      </c>
      <c r="P28" s="159">
        <f t="shared" si="2"/>
        <v>468</v>
      </c>
      <c r="Q28" s="166">
        <f t="shared" si="2"/>
        <v>16</v>
      </c>
      <c r="R28" s="175"/>
      <c r="S28" s="161"/>
      <c r="T28" s="489">
        <f>P28+R29</f>
        <v>488</v>
      </c>
      <c r="U28" s="491">
        <f>Q28+S29</f>
        <v>20</v>
      </c>
    </row>
    <row r="29" spans="1:21">
      <c r="A29" s="494"/>
      <c r="B29" s="496"/>
      <c r="C29" s="183">
        <v>2</v>
      </c>
      <c r="D29" s="172">
        <v>4</v>
      </c>
      <c r="E29" s="173">
        <v>0</v>
      </c>
      <c r="F29" s="174"/>
      <c r="G29" s="161">
        <v>0</v>
      </c>
      <c r="H29" s="174">
        <v>2</v>
      </c>
      <c r="I29" s="161">
        <v>0</v>
      </c>
      <c r="J29" s="174">
        <v>6</v>
      </c>
      <c r="K29" s="161">
        <v>0</v>
      </c>
      <c r="L29" s="174">
        <v>4</v>
      </c>
      <c r="M29" s="161">
        <v>0</v>
      </c>
      <c r="N29" s="174">
        <v>4</v>
      </c>
      <c r="O29" s="161">
        <v>0</v>
      </c>
      <c r="P29" s="159">
        <f>SUM(D29,F29,H29,J29,L29,N29)</f>
        <v>20</v>
      </c>
      <c r="Q29" s="166"/>
      <c r="R29" s="176">
        <f>SUM(D29+F29+H29+J29+L29+N29)</f>
        <v>20</v>
      </c>
      <c r="S29" s="161">
        <v>4</v>
      </c>
      <c r="T29" s="490"/>
      <c r="U29" s="492"/>
    </row>
    <row r="30" spans="1:21">
      <c r="A30" s="493">
        <v>17</v>
      </c>
      <c r="B30" s="495" t="s">
        <v>30</v>
      </c>
      <c r="C30" s="183">
        <v>1</v>
      </c>
      <c r="D30" s="172">
        <v>109</v>
      </c>
      <c r="E30" s="173">
        <v>4</v>
      </c>
      <c r="F30" s="174">
        <v>98</v>
      </c>
      <c r="G30" s="161">
        <v>3</v>
      </c>
      <c r="H30" s="174">
        <v>114</v>
      </c>
      <c r="I30" s="161">
        <v>3</v>
      </c>
      <c r="J30" s="174">
        <v>88</v>
      </c>
      <c r="K30" s="161">
        <v>3</v>
      </c>
      <c r="L30" s="174">
        <v>104</v>
      </c>
      <c r="M30" s="161">
        <v>3</v>
      </c>
      <c r="N30" s="174">
        <v>93</v>
      </c>
      <c r="O30" s="161">
        <v>3</v>
      </c>
      <c r="P30" s="159">
        <f>SUM(D30,F30,H30,J30,L30,N30)</f>
        <v>606</v>
      </c>
      <c r="Q30" s="166">
        <f>SUM(E30,G30,I30,K30,M30,O30)</f>
        <v>19</v>
      </c>
      <c r="R30" s="175"/>
      <c r="S30" s="161"/>
      <c r="T30" s="489">
        <f>P30+R31</f>
        <v>622</v>
      </c>
      <c r="U30" s="491">
        <f>Q30+S31</f>
        <v>22</v>
      </c>
    </row>
    <row r="31" spans="1:21">
      <c r="A31" s="494"/>
      <c r="B31" s="496"/>
      <c r="C31" s="183">
        <v>2</v>
      </c>
      <c r="D31" s="172">
        <v>1</v>
      </c>
      <c r="E31" s="173">
        <v>0</v>
      </c>
      <c r="F31" s="174">
        <v>6</v>
      </c>
      <c r="G31" s="161">
        <v>0</v>
      </c>
      <c r="H31" s="174">
        <v>3</v>
      </c>
      <c r="I31" s="161">
        <v>0</v>
      </c>
      <c r="J31" s="174"/>
      <c r="K31" s="161">
        <v>0</v>
      </c>
      <c r="L31" s="174">
        <v>3</v>
      </c>
      <c r="M31" s="161">
        <v>0</v>
      </c>
      <c r="N31" s="174">
        <v>3</v>
      </c>
      <c r="O31" s="161">
        <v>0</v>
      </c>
      <c r="P31" s="159">
        <f>SUM(D31,F31,H31,J31,L31,N31)</f>
        <v>16</v>
      </c>
      <c r="Q31" s="166"/>
      <c r="R31" s="176">
        <f>SUM(D31+F31+H31+J31+L31+N31)</f>
        <v>16</v>
      </c>
      <c r="S31" s="161">
        <v>3</v>
      </c>
      <c r="T31" s="490"/>
      <c r="U31" s="492"/>
    </row>
    <row r="32" spans="1:21">
      <c r="A32" s="493">
        <v>18</v>
      </c>
      <c r="B32" s="495" t="s">
        <v>31</v>
      </c>
      <c r="C32" s="183">
        <v>1</v>
      </c>
      <c r="D32" s="172">
        <v>100</v>
      </c>
      <c r="E32" s="164">
        <v>3</v>
      </c>
      <c r="F32" s="174">
        <v>97</v>
      </c>
      <c r="G32" s="161">
        <v>3</v>
      </c>
      <c r="H32" s="174">
        <v>95</v>
      </c>
      <c r="I32" s="161">
        <v>3</v>
      </c>
      <c r="J32" s="174">
        <v>99</v>
      </c>
      <c r="K32" s="166">
        <v>3</v>
      </c>
      <c r="L32" s="174">
        <v>102</v>
      </c>
      <c r="M32" s="161">
        <v>3</v>
      </c>
      <c r="N32" s="174">
        <v>131</v>
      </c>
      <c r="O32" s="161">
        <v>4</v>
      </c>
      <c r="P32" s="159">
        <f>SUM(D32,F32,H32,J32,L32,N32)</f>
        <v>624</v>
      </c>
      <c r="Q32" s="166">
        <f>SUM(E32,G32,I32,K32,M32,O32)</f>
        <v>19</v>
      </c>
      <c r="R32" s="175"/>
      <c r="S32" s="161"/>
      <c r="T32" s="489">
        <f>P32+R33</f>
        <v>641</v>
      </c>
      <c r="U32" s="491">
        <f>Q32+S33</f>
        <v>22</v>
      </c>
    </row>
    <row r="33" spans="1:21">
      <c r="A33" s="494"/>
      <c r="B33" s="496"/>
      <c r="C33" s="183">
        <v>2</v>
      </c>
      <c r="D33" s="172">
        <v>2</v>
      </c>
      <c r="E33" s="173">
        <v>0</v>
      </c>
      <c r="F33" s="174">
        <v>4</v>
      </c>
      <c r="G33" s="161">
        <v>0</v>
      </c>
      <c r="H33" s="174">
        <v>6</v>
      </c>
      <c r="I33" s="161">
        <v>0</v>
      </c>
      <c r="J33" s="174">
        <v>3</v>
      </c>
      <c r="K33" s="161">
        <v>0</v>
      </c>
      <c r="L33" s="174">
        <v>1</v>
      </c>
      <c r="M33" s="161">
        <v>0</v>
      </c>
      <c r="N33" s="174">
        <v>1</v>
      </c>
      <c r="O33" s="161">
        <v>0</v>
      </c>
      <c r="P33" s="159"/>
      <c r="Q33" s="166"/>
      <c r="R33" s="176">
        <f>SUM(D33+F33+H33+J33+L33+N33)</f>
        <v>17</v>
      </c>
      <c r="S33" s="161">
        <v>3</v>
      </c>
      <c r="T33" s="490"/>
      <c r="U33" s="492"/>
    </row>
    <row r="34" spans="1:21">
      <c r="A34" s="493">
        <v>19</v>
      </c>
      <c r="B34" s="495" t="s">
        <v>32</v>
      </c>
      <c r="C34" s="183">
        <v>1</v>
      </c>
      <c r="D34" s="172">
        <v>79</v>
      </c>
      <c r="E34" s="173">
        <v>3</v>
      </c>
      <c r="F34" s="174">
        <v>62</v>
      </c>
      <c r="G34" s="161">
        <v>2</v>
      </c>
      <c r="H34" s="174">
        <v>63</v>
      </c>
      <c r="I34" s="161">
        <v>2</v>
      </c>
      <c r="J34" s="174">
        <v>64</v>
      </c>
      <c r="K34" s="161">
        <v>2</v>
      </c>
      <c r="L34" s="174">
        <v>63</v>
      </c>
      <c r="M34" s="161">
        <v>2</v>
      </c>
      <c r="N34" s="174">
        <v>55</v>
      </c>
      <c r="O34" s="161">
        <v>2</v>
      </c>
      <c r="P34" s="159">
        <f>SUM(D34,F34,H34,J34,L34,N34)</f>
        <v>386</v>
      </c>
      <c r="Q34" s="166">
        <f>SUM(E34,G34,I34,K34,M34,O34)</f>
        <v>13</v>
      </c>
      <c r="R34" s="175"/>
      <c r="S34" s="161"/>
      <c r="T34" s="489">
        <f>P34+R35</f>
        <v>402</v>
      </c>
      <c r="U34" s="491">
        <f>Q34+S35</f>
        <v>16</v>
      </c>
    </row>
    <row r="35" spans="1:21">
      <c r="A35" s="494"/>
      <c r="B35" s="496"/>
      <c r="C35" s="183">
        <v>2</v>
      </c>
      <c r="D35" s="172">
        <v>1</v>
      </c>
      <c r="E35" s="173">
        <v>0</v>
      </c>
      <c r="F35" s="174">
        <v>2</v>
      </c>
      <c r="G35" s="161">
        <v>0</v>
      </c>
      <c r="H35" s="174">
        <v>5</v>
      </c>
      <c r="I35" s="161">
        <v>0</v>
      </c>
      <c r="J35" s="174">
        <v>2</v>
      </c>
      <c r="K35" s="161">
        <v>0</v>
      </c>
      <c r="L35" s="174">
        <v>3</v>
      </c>
      <c r="M35" s="161">
        <v>0</v>
      </c>
      <c r="N35" s="174">
        <v>3</v>
      </c>
      <c r="O35" s="161">
        <v>0</v>
      </c>
      <c r="P35" s="159">
        <f>SUM(D35,F35,H35,J35,L35,N35)</f>
        <v>16</v>
      </c>
      <c r="Q35" s="166"/>
      <c r="R35" s="176">
        <f>SUM(D35+F35+H35+J35+L35+N35)</f>
        <v>16</v>
      </c>
      <c r="S35" s="161">
        <v>3</v>
      </c>
      <c r="T35" s="490"/>
      <c r="U35" s="492"/>
    </row>
    <row r="36" spans="1:21">
      <c r="A36" s="180">
        <v>20</v>
      </c>
      <c r="B36" s="181" t="s">
        <v>33</v>
      </c>
      <c r="C36" s="183">
        <v>1</v>
      </c>
      <c r="D36" s="172">
        <v>116</v>
      </c>
      <c r="E36" s="173">
        <v>4</v>
      </c>
      <c r="F36" s="174">
        <v>114</v>
      </c>
      <c r="G36" s="161">
        <v>4</v>
      </c>
      <c r="H36" s="174">
        <v>122</v>
      </c>
      <c r="I36" s="161">
        <v>4</v>
      </c>
      <c r="J36" s="174">
        <v>105</v>
      </c>
      <c r="K36" s="161">
        <v>3</v>
      </c>
      <c r="L36" s="174">
        <v>116</v>
      </c>
      <c r="M36" s="161">
        <v>3</v>
      </c>
      <c r="N36" s="174">
        <v>120</v>
      </c>
      <c r="O36" s="161">
        <v>3</v>
      </c>
      <c r="P36" s="159">
        <f>SUM(D36,F36,H36,J36,L36,N36)</f>
        <v>693</v>
      </c>
      <c r="Q36" s="166">
        <f>SUM(E36,G36,I36,K36,M36,O36)</f>
        <v>21</v>
      </c>
      <c r="R36" s="175">
        <v>0</v>
      </c>
      <c r="S36" s="161"/>
      <c r="T36" s="178">
        <f>P36+R36</f>
        <v>693</v>
      </c>
      <c r="U36" s="179">
        <f>Q36+S36</f>
        <v>21</v>
      </c>
    </row>
    <row r="37" spans="1:21">
      <c r="A37" s="497">
        <v>21</v>
      </c>
      <c r="B37" s="499" t="s">
        <v>34</v>
      </c>
      <c r="C37" s="183">
        <v>1</v>
      </c>
      <c r="D37" s="172">
        <v>52</v>
      </c>
      <c r="E37" s="173">
        <v>2</v>
      </c>
      <c r="F37" s="174">
        <v>53</v>
      </c>
      <c r="G37" s="161">
        <v>2</v>
      </c>
      <c r="H37" s="174">
        <v>52</v>
      </c>
      <c r="I37" s="161">
        <v>2</v>
      </c>
      <c r="J37" s="174">
        <v>56</v>
      </c>
      <c r="K37" s="161">
        <v>2</v>
      </c>
      <c r="L37" s="174">
        <v>39</v>
      </c>
      <c r="M37" s="161">
        <v>2</v>
      </c>
      <c r="N37" s="174">
        <v>56</v>
      </c>
      <c r="O37" s="161">
        <v>2</v>
      </c>
      <c r="P37" s="159">
        <f>SUM(D37,F37,H37,J37,L37,N37)</f>
        <v>308</v>
      </c>
      <c r="Q37" s="166">
        <f>SUM(E37,G37,I37,K37,M37,O37)</f>
        <v>12</v>
      </c>
      <c r="R37" s="175">
        <v>0</v>
      </c>
      <c r="S37" s="161"/>
      <c r="T37" s="489">
        <f>P37+R38</f>
        <v>315</v>
      </c>
      <c r="U37" s="491">
        <f>Q37+S38</f>
        <v>14</v>
      </c>
    </row>
    <row r="38" spans="1:21">
      <c r="A38" s="498"/>
      <c r="B38" s="500"/>
      <c r="C38" s="183">
        <v>2</v>
      </c>
      <c r="D38" s="172"/>
      <c r="E38" s="173">
        <v>0</v>
      </c>
      <c r="F38" s="174">
        <v>1</v>
      </c>
      <c r="G38" s="161">
        <v>0</v>
      </c>
      <c r="H38" s="174">
        <v>1</v>
      </c>
      <c r="I38" s="161">
        <v>0</v>
      </c>
      <c r="J38" s="174"/>
      <c r="K38" s="161">
        <v>0</v>
      </c>
      <c r="L38" s="174">
        <v>4</v>
      </c>
      <c r="M38" s="161">
        <v>0</v>
      </c>
      <c r="N38" s="174">
        <v>1</v>
      </c>
      <c r="O38" s="161">
        <v>0</v>
      </c>
      <c r="P38" s="159"/>
      <c r="Q38" s="166"/>
      <c r="R38" s="176">
        <f>SUM(D38+F38+H38+J38+L38+N38)</f>
        <v>7</v>
      </c>
      <c r="S38" s="161">
        <v>2</v>
      </c>
      <c r="T38" s="490"/>
      <c r="U38" s="492"/>
    </row>
    <row r="39" spans="1:21">
      <c r="A39" s="180">
        <v>22</v>
      </c>
      <c r="B39" s="181" t="s">
        <v>35</v>
      </c>
      <c r="C39" s="183">
        <v>1</v>
      </c>
      <c r="D39" s="172">
        <v>164</v>
      </c>
      <c r="E39" s="173">
        <v>5</v>
      </c>
      <c r="F39" s="174">
        <v>137</v>
      </c>
      <c r="G39" s="161">
        <v>5</v>
      </c>
      <c r="H39" s="174">
        <v>135</v>
      </c>
      <c r="I39" s="161">
        <v>4</v>
      </c>
      <c r="J39" s="174">
        <v>122</v>
      </c>
      <c r="K39" s="161">
        <v>4</v>
      </c>
      <c r="L39" s="174">
        <v>106</v>
      </c>
      <c r="M39" s="161">
        <v>3</v>
      </c>
      <c r="N39" s="174">
        <v>125</v>
      </c>
      <c r="O39" s="161">
        <v>4</v>
      </c>
      <c r="P39" s="159">
        <f>SUM(D39,F39,H39,J39,L39,N39)</f>
        <v>789</v>
      </c>
      <c r="Q39" s="166">
        <f>SUM(E39,G39,I39,K39,M39,O39)</f>
        <v>25</v>
      </c>
      <c r="R39" s="175">
        <v>0</v>
      </c>
      <c r="S39" s="161"/>
      <c r="T39" s="178">
        <f>P39+R39</f>
        <v>789</v>
      </c>
      <c r="U39" s="179">
        <f>Q39+S39</f>
        <v>25</v>
      </c>
    </row>
    <row r="40" spans="1:21">
      <c r="A40" s="493">
        <v>23</v>
      </c>
      <c r="B40" s="495" t="s">
        <v>36</v>
      </c>
      <c r="C40" s="183">
        <v>1</v>
      </c>
      <c r="D40" s="172">
        <v>144</v>
      </c>
      <c r="E40" s="173">
        <v>5</v>
      </c>
      <c r="F40" s="174">
        <v>117</v>
      </c>
      <c r="G40" s="161">
        <v>4</v>
      </c>
      <c r="H40" s="174">
        <v>130</v>
      </c>
      <c r="I40" s="161">
        <v>4</v>
      </c>
      <c r="J40" s="174">
        <v>122</v>
      </c>
      <c r="K40" s="161">
        <v>4</v>
      </c>
      <c r="L40" s="174">
        <v>113</v>
      </c>
      <c r="M40" s="161">
        <v>4</v>
      </c>
      <c r="N40" s="174">
        <v>130</v>
      </c>
      <c r="O40" s="161">
        <v>4</v>
      </c>
      <c r="P40" s="159">
        <f>SUM(D40,F40,H40,J40,L40,N40)</f>
        <v>756</v>
      </c>
      <c r="Q40" s="166">
        <f>SUM(E40,G40,I40,K40,M40,O40)</f>
        <v>25</v>
      </c>
      <c r="R40" s="175"/>
      <c r="S40" s="161"/>
      <c r="T40" s="489">
        <f>P40+R41</f>
        <v>777</v>
      </c>
      <c r="U40" s="491">
        <f>Q40+S41</f>
        <v>28</v>
      </c>
    </row>
    <row r="41" spans="1:21">
      <c r="A41" s="494"/>
      <c r="B41" s="496"/>
      <c r="C41" s="183">
        <v>2</v>
      </c>
      <c r="D41" s="172">
        <v>4</v>
      </c>
      <c r="E41" s="173">
        <v>0</v>
      </c>
      <c r="F41" s="174">
        <v>3</v>
      </c>
      <c r="G41" s="161">
        <v>0</v>
      </c>
      <c r="H41" s="174">
        <v>3</v>
      </c>
      <c r="I41" s="161">
        <v>0</v>
      </c>
      <c r="J41" s="174">
        <v>5</v>
      </c>
      <c r="K41" s="161">
        <v>0</v>
      </c>
      <c r="L41" s="174">
        <v>2</v>
      </c>
      <c r="M41" s="161">
        <v>0</v>
      </c>
      <c r="N41" s="174">
        <v>4</v>
      </c>
      <c r="O41" s="161">
        <v>0</v>
      </c>
      <c r="P41" s="159">
        <f>SUM(D41,F41,H41,J41,L41,N41)</f>
        <v>21</v>
      </c>
      <c r="Q41" s="166"/>
      <c r="R41" s="176">
        <f>SUM(D41+F41+H41+J41+L41+N41)</f>
        <v>21</v>
      </c>
      <c r="S41" s="161">
        <v>3</v>
      </c>
      <c r="T41" s="490"/>
      <c r="U41" s="492"/>
    </row>
    <row r="42" spans="1:21">
      <c r="A42" s="180">
        <v>24</v>
      </c>
      <c r="B42" s="181" t="s">
        <v>37</v>
      </c>
      <c r="C42" s="183">
        <v>1</v>
      </c>
      <c r="D42" s="172">
        <v>74</v>
      </c>
      <c r="E42" s="173">
        <v>3</v>
      </c>
      <c r="F42" s="174">
        <v>98</v>
      </c>
      <c r="G42" s="161">
        <v>3</v>
      </c>
      <c r="H42" s="174">
        <v>99</v>
      </c>
      <c r="I42" s="161">
        <v>3</v>
      </c>
      <c r="J42" s="174">
        <v>75</v>
      </c>
      <c r="K42" s="161">
        <v>2</v>
      </c>
      <c r="L42" s="174">
        <v>96</v>
      </c>
      <c r="M42" s="161">
        <v>3</v>
      </c>
      <c r="N42" s="174">
        <v>81</v>
      </c>
      <c r="O42" s="161">
        <v>3</v>
      </c>
      <c r="P42" s="159">
        <f>SUM(D42,F42,H42,J42,L42,N42)</f>
        <v>523</v>
      </c>
      <c r="Q42" s="166">
        <f>SUM(E42,G42,I42,K42,M42,O42)</f>
        <v>17</v>
      </c>
      <c r="R42" s="175">
        <v>0</v>
      </c>
      <c r="S42" s="161"/>
      <c r="T42" s="178">
        <f>P42+R42</f>
        <v>523</v>
      </c>
      <c r="U42" s="179">
        <f>Q42+S42</f>
        <v>17</v>
      </c>
    </row>
    <row r="43" spans="1:21">
      <c r="A43" s="493">
        <v>25</v>
      </c>
      <c r="B43" s="495" t="s">
        <v>38</v>
      </c>
      <c r="C43" s="183">
        <v>1</v>
      </c>
      <c r="D43" s="172">
        <v>110</v>
      </c>
      <c r="E43" s="173">
        <v>4</v>
      </c>
      <c r="F43" s="174">
        <v>115</v>
      </c>
      <c r="G43" s="161">
        <v>4</v>
      </c>
      <c r="H43" s="174">
        <v>78</v>
      </c>
      <c r="I43" s="161">
        <v>2</v>
      </c>
      <c r="J43" s="174">
        <v>99</v>
      </c>
      <c r="K43" s="161">
        <v>3</v>
      </c>
      <c r="L43" s="174">
        <v>88</v>
      </c>
      <c r="M43" s="161">
        <v>3</v>
      </c>
      <c r="N43" s="174">
        <v>97</v>
      </c>
      <c r="O43" s="161">
        <v>3</v>
      </c>
      <c r="P43" s="159">
        <f>SUM(D43,F43,H43,J43,L43,N43)</f>
        <v>587</v>
      </c>
      <c r="Q43" s="166">
        <f>SUM(E43,G43,I43,K43,M43,O43)</f>
        <v>19</v>
      </c>
      <c r="R43" s="175"/>
      <c r="S43" s="161"/>
      <c r="T43" s="489">
        <f>P43+R44</f>
        <v>593</v>
      </c>
      <c r="U43" s="491">
        <f>Q43+S44</f>
        <v>21</v>
      </c>
    </row>
    <row r="44" spans="1:21">
      <c r="A44" s="494"/>
      <c r="B44" s="496"/>
      <c r="C44" s="183">
        <v>2</v>
      </c>
      <c r="D44" s="172">
        <v>1</v>
      </c>
      <c r="E44" s="173">
        <v>0</v>
      </c>
      <c r="F44" s="174">
        <v>2</v>
      </c>
      <c r="G44" s="161">
        <v>0</v>
      </c>
      <c r="H44" s="174"/>
      <c r="I44" s="161">
        <v>0</v>
      </c>
      <c r="J44" s="174"/>
      <c r="K44" s="161">
        <v>0</v>
      </c>
      <c r="L44" s="174">
        <v>1</v>
      </c>
      <c r="M44" s="161">
        <v>0</v>
      </c>
      <c r="N44" s="174">
        <v>2</v>
      </c>
      <c r="O44" s="161">
        <v>0</v>
      </c>
      <c r="P44" s="159"/>
      <c r="Q44" s="166"/>
      <c r="R44" s="176">
        <f>SUM(D44+F44+H44+J44+L44+N44)</f>
        <v>6</v>
      </c>
      <c r="S44" s="161">
        <v>2</v>
      </c>
      <c r="T44" s="490"/>
      <c r="U44" s="492"/>
    </row>
    <row r="45" spans="1:21">
      <c r="A45" s="180">
        <v>26</v>
      </c>
      <c r="B45" s="181" t="s">
        <v>39</v>
      </c>
      <c r="C45" s="183">
        <v>1</v>
      </c>
      <c r="D45" s="172">
        <v>97</v>
      </c>
      <c r="E45" s="173">
        <v>3</v>
      </c>
      <c r="F45" s="174">
        <v>92</v>
      </c>
      <c r="G45" s="161">
        <v>3</v>
      </c>
      <c r="H45" s="174">
        <v>110</v>
      </c>
      <c r="I45" s="161">
        <v>3</v>
      </c>
      <c r="J45" s="174">
        <v>109</v>
      </c>
      <c r="K45" s="161">
        <v>3</v>
      </c>
      <c r="L45" s="174">
        <v>113</v>
      </c>
      <c r="M45" s="161">
        <v>3</v>
      </c>
      <c r="N45" s="174">
        <v>127</v>
      </c>
      <c r="O45" s="161">
        <v>4</v>
      </c>
      <c r="P45" s="159">
        <f t="shared" ref="P45:Q47" si="4">SUM(D45,F45,H45,J45,L45,N45)</f>
        <v>648</v>
      </c>
      <c r="Q45" s="166">
        <f t="shared" si="4"/>
        <v>19</v>
      </c>
      <c r="R45" s="175">
        <v>0</v>
      </c>
      <c r="S45" s="161"/>
      <c r="T45" s="178">
        <f>P45+R45</f>
        <v>648</v>
      </c>
      <c r="U45" s="179">
        <f>Q45+S45</f>
        <v>19</v>
      </c>
    </row>
    <row r="46" spans="1:21">
      <c r="A46" s="180">
        <v>27</v>
      </c>
      <c r="B46" s="181" t="s">
        <v>40</v>
      </c>
      <c r="C46" s="183">
        <v>1</v>
      </c>
      <c r="D46" s="172">
        <v>55</v>
      </c>
      <c r="E46" s="173">
        <v>2</v>
      </c>
      <c r="F46" s="174">
        <v>68</v>
      </c>
      <c r="G46" s="161">
        <v>2</v>
      </c>
      <c r="H46" s="174">
        <v>44</v>
      </c>
      <c r="I46" s="161">
        <v>2</v>
      </c>
      <c r="J46" s="174">
        <v>50</v>
      </c>
      <c r="K46" s="161">
        <v>2</v>
      </c>
      <c r="L46" s="174">
        <v>67</v>
      </c>
      <c r="M46" s="161">
        <v>2</v>
      </c>
      <c r="N46" s="174">
        <v>41</v>
      </c>
      <c r="O46" s="161">
        <v>2</v>
      </c>
      <c r="P46" s="159">
        <f t="shared" si="4"/>
        <v>325</v>
      </c>
      <c r="Q46" s="166">
        <f t="shared" si="4"/>
        <v>12</v>
      </c>
      <c r="R46" s="175">
        <v>0</v>
      </c>
      <c r="S46" s="161"/>
      <c r="T46" s="178">
        <f>P46+R46</f>
        <v>325</v>
      </c>
      <c r="U46" s="179">
        <f>Q46+S46</f>
        <v>12</v>
      </c>
    </row>
    <row r="47" spans="1:21">
      <c r="A47" s="493">
        <v>28</v>
      </c>
      <c r="B47" s="495" t="s">
        <v>41</v>
      </c>
      <c r="C47" s="183">
        <v>1</v>
      </c>
      <c r="D47" s="172">
        <v>109</v>
      </c>
      <c r="E47" s="173">
        <v>4</v>
      </c>
      <c r="F47" s="174">
        <v>100</v>
      </c>
      <c r="G47" s="161">
        <v>3</v>
      </c>
      <c r="H47" s="174">
        <v>106</v>
      </c>
      <c r="I47" s="161">
        <v>3</v>
      </c>
      <c r="J47" s="174">
        <v>116</v>
      </c>
      <c r="K47" s="161">
        <v>3</v>
      </c>
      <c r="L47" s="174">
        <v>115</v>
      </c>
      <c r="M47" s="161">
        <v>3</v>
      </c>
      <c r="N47" s="174">
        <v>97</v>
      </c>
      <c r="O47" s="161">
        <v>3</v>
      </c>
      <c r="P47" s="159">
        <f t="shared" si="4"/>
        <v>643</v>
      </c>
      <c r="Q47" s="166">
        <f t="shared" si="4"/>
        <v>19</v>
      </c>
      <c r="R47" s="175"/>
      <c r="S47" s="161"/>
      <c r="T47" s="489">
        <f>P47+R48</f>
        <v>658</v>
      </c>
      <c r="U47" s="491">
        <f>Q47+S48</f>
        <v>22</v>
      </c>
    </row>
    <row r="48" spans="1:21">
      <c r="A48" s="494"/>
      <c r="B48" s="496"/>
      <c r="C48" s="183">
        <v>2</v>
      </c>
      <c r="D48" s="172">
        <v>2</v>
      </c>
      <c r="E48" s="173">
        <v>0</v>
      </c>
      <c r="F48" s="174">
        <v>2</v>
      </c>
      <c r="G48" s="161">
        <v>0</v>
      </c>
      <c r="H48" s="174">
        <v>1</v>
      </c>
      <c r="I48" s="161">
        <v>0</v>
      </c>
      <c r="J48" s="174">
        <v>2</v>
      </c>
      <c r="K48" s="161">
        <v>0</v>
      </c>
      <c r="L48" s="174">
        <v>4</v>
      </c>
      <c r="M48" s="161">
        <v>0</v>
      </c>
      <c r="N48" s="174">
        <v>4</v>
      </c>
      <c r="O48" s="161">
        <v>0</v>
      </c>
      <c r="P48" s="159"/>
      <c r="Q48" s="166"/>
      <c r="R48" s="176">
        <f>SUM(D48+F48+H48+J48+L48+N48)</f>
        <v>15</v>
      </c>
      <c r="S48" s="161">
        <v>3</v>
      </c>
      <c r="T48" s="490"/>
      <c r="U48" s="492"/>
    </row>
    <row r="49" spans="1:21">
      <c r="A49" s="180">
        <v>29</v>
      </c>
      <c r="B49" s="181" t="s">
        <v>42</v>
      </c>
      <c r="C49" s="183">
        <v>1</v>
      </c>
      <c r="D49" s="172">
        <v>119</v>
      </c>
      <c r="E49" s="173">
        <v>4</v>
      </c>
      <c r="F49" s="174">
        <v>116</v>
      </c>
      <c r="G49" s="161">
        <v>4</v>
      </c>
      <c r="H49" s="174">
        <v>119</v>
      </c>
      <c r="I49" s="161">
        <v>3</v>
      </c>
      <c r="J49" s="174">
        <v>113</v>
      </c>
      <c r="K49" s="161">
        <v>3</v>
      </c>
      <c r="L49" s="174">
        <v>94</v>
      </c>
      <c r="M49" s="161">
        <v>3</v>
      </c>
      <c r="N49" s="174">
        <v>128</v>
      </c>
      <c r="O49" s="161">
        <v>4</v>
      </c>
      <c r="P49" s="159">
        <f>SUM(D49,F49,H49,J49,L49,N49)</f>
        <v>689</v>
      </c>
      <c r="Q49" s="166">
        <f>SUM(E49,G49,I49,K49,M49,O49)</f>
        <v>21</v>
      </c>
      <c r="R49" s="175">
        <v>0</v>
      </c>
      <c r="S49" s="161"/>
      <c r="T49" s="178">
        <f>P49+R49</f>
        <v>689</v>
      </c>
      <c r="U49" s="179">
        <f>Q49+S49</f>
        <v>21</v>
      </c>
    </row>
    <row r="50" spans="1:21">
      <c r="A50" s="493">
        <v>30</v>
      </c>
      <c r="B50" s="495" t="s">
        <v>43</v>
      </c>
      <c r="C50" s="183">
        <v>1</v>
      </c>
      <c r="D50" s="172">
        <v>102</v>
      </c>
      <c r="E50" s="173">
        <v>3</v>
      </c>
      <c r="F50" s="174">
        <v>97</v>
      </c>
      <c r="G50" s="161">
        <v>3</v>
      </c>
      <c r="H50" s="174">
        <v>87</v>
      </c>
      <c r="I50" s="161">
        <v>3</v>
      </c>
      <c r="J50" s="174">
        <v>93</v>
      </c>
      <c r="K50" s="161">
        <v>3</v>
      </c>
      <c r="L50" s="174">
        <v>73</v>
      </c>
      <c r="M50" s="161">
        <v>3</v>
      </c>
      <c r="N50" s="174">
        <v>87</v>
      </c>
      <c r="O50" s="161">
        <v>3</v>
      </c>
      <c r="P50" s="159">
        <f>SUM(D50,F50,H50,J50,L50,N50)</f>
        <v>539</v>
      </c>
      <c r="Q50" s="166">
        <f>SUM(E50,G50,I50,K50,M50,O50)</f>
        <v>18</v>
      </c>
      <c r="R50" s="175"/>
      <c r="S50" s="161"/>
      <c r="T50" s="489">
        <f>P50+R51</f>
        <v>547</v>
      </c>
      <c r="U50" s="491">
        <f>Q50+S51</f>
        <v>20</v>
      </c>
    </row>
    <row r="51" spans="1:21">
      <c r="A51" s="494"/>
      <c r="B51" s="496"/>
      <c r="C51" s="183">
        <v>2</v>
      </c>
      <c r="D51" s="172">
        <v>2</v>
      </c>
      <c r="E51" s="173">
        <v>0</v>
      </c>
      <c r="F51" s="174"/>
      <c r="G51" s="161">
        <v>0</v>
      </c>
      <c r="H51" s="174">
        <v>2</v>
      </c>
      <c r="I51" s="161">
        <v>0</v>
      </c>
      <c r="J51" s="174">
        <v>2</v>
      </c>
      <c r="K51" s="161">
        <v>0</v>
      </c>
      <c r="L51" s="174"/>
      <c r="M51" s="161">
        <v>0</v>
      </c>
      <c r="N51" s="174">
        <v>2</v>
      </c>
      <c r="O51" s="161">
        <v>0</v>
      </c>
      <c r="P51" s="159">
        <f>SUM(D51,F51,H51,J51,L51,N51)</f>
        <v>8</v>
      </c>
      <c r="Q51" s="166"/>
      <c r="R51" s="176">
        <f>SUM(D51+F51+H51+J51+L51+N51)</f>
        <v>8</v>
      </c>
      <c r="S51" s="161">
        <v>2</v>
      </c>
      <c r="T51" s="490"/>
      <c r="U51" s="492"/>
    </row>
    <row r="52" spans="1:21">
      <c r="A52" s="493">
        <v>31</v>
      </c>
      <c r="B52" s="495" t="s">
        <v>44</v>
      </c>
      <c r="C52" s="183">
        <v>1</v>
      </c>
      <c r="D52" s="172">
        <v>91</v>
      </c>
      <c r="E52" s="173">
        <v>3</v>
      </c>
      <c r="F52" s="174">
        <v>78</v>
      </c>
      <c r="G52" s="161">
        <v>3</v>
      </c>
      <c r="H52" s="174">
        <v>80</v>
      </c>
      <c r="I52" s="161">
        <v>2</v>
      </c>
      <c r="J52" s="174">
        <v>81</v>
      </c>
      <c r="K52" s="161">
        <v>3</v>
      </c>
      <c r="L52" s="174">
        <v>75</v>
      </c>
      <c r="M52" s="161">
        <v>3</v>
      </c>
      <c r="N52" s="174">
        <v>89</v>
      </c>
      <c r="O52" s="161">
        <v>3</v>
      </c>
      <c r="P52" s="159">
        <f>SUM(D52,F52,H52,J52,L52,N52)</f>
        <v>494</v>
      </c>
      <c r="Q52" s="166">
        <f>SUM(E52,G52,I52,K52,M52,O52)</f>
        <v>17</v>
      </c>
      <c r="R52" s="175"/>
      <c r="S52" s="161"/>
      <c r="T52" s="489">
        <f>P52+R53</f>
        <v>518</v>
      </c>
      <c r="U52" s="491">
        <f>Q52+S53</f>
        <v>21</v>
      </c>
    </row>
    <row r="53" spans="1:21">
      <c r="A53" s="494"/>
      <c r="B53" s="496"/>
      <c r="C53" s="183">
        <v>2</v>
      </c>
      <c r="D53" s="172">
        <v>4</v>
      </c>
      <c r="E53" s="173">
        <v>0</v>
      </c>
      <c r="F53" s="174">
        <v>2</v>
      </c>
      <c r="G53" s="161">
        <v>0</v>
      </c>
      <c r="H53" s="174">
        <v>5</v>
      </c>
      <c r="I53" s="161">
        <v>0</v>
      </c>
      <c r="J53" s="174">
        <v>6</v>
      </c>
      <c r="K53" s="161">
        <v>0</v>
      </c>
      <c r="L53" s="174">
        <v>4</v>
      </c>
      <c r="M53" s="161">
        <v>0</v>
      </c>
      <c r="N53" s="174">
        <v>3</v>
      </c>
      <c r="O53" s="161">
        <v>0</v>
      </c>
      <c r="P53" s="159"/>
      <c r="Q53" s="166"/>
      <c r="R53" s="176">
        <f>SUM(D53+F53+H53+J53+L53+N53)</f>
        <v>24</v>
      </c>
      <c r="S53" s="161">
        <v>4</v>
      </c>
      <c r="T53" s="490"/>
      <c r="U53" s="492"/>
    </row>
    <row r="54" spans="1:21">
      <c r="A54" s="180">
        <v>32</v>
      </c>
      <c r="B54" s="181" t="s">
        <v>45</v>
      </c>
      <c r="C54" s="183">
        <v>1</v>
      </c>
      <c r="D54" s="172">
        <v>161</v>
      </c>
      <c r="E54" s="173">
        <v>5</v>
      </c>
      <c r="F54" s="174">
        <v>150</v>
      </c>
      <c r="G54" s="161">
        <v>5</v>
      </c>
      <c r="H54" s="174">
        <v>130</v>
      </c>
      <c r="I54" s="161">
        <v>4</v>
      </c>
      <c r="J54" s="174">
        <v>145</v>
      </c>
      <c r="K54" s="161">
        <v>4</v>
      </c>
      <c r="L54" s="174">
        <v>136</v>
      </c>
      <c r="M54" s="161">
        <v>4</v>
      </c>
      <c r="N54" s="174">
        <v>97</v>
      </c>
      <c r="O54" s="161">
        <v>3</v>
      </c>
      <c r="P54" s="159">
        <f t="shared" ref="P54:Q57" si="5">SUM(D54,F54,H54,J54,L54,N54)</f>
        <v>819</v>
      </c>
      <c r="Q54" s="166">
        <f t="shared" si="5"/>
        <v>25</v>
      </c>
      <c r="R54" s="175">
        <v>0</v>
      </c>
      <c r="S54" s="161"/>
      <c r="T54" s="178">
        <f t="shared" ref="T54:U57" si="6">P54+R54</f>
        <v>819</v>
      </c>
      <c r="U54" s="179">
        <f t="shared" si="6"/>
        <v>25</v>
      </c>
    </row>
    <row r="55" spans="1:21">
      <c r="A55" s="180">
        <v>33</v>
      </c>
      <c r="B55" s="181" t="s">
        <v>46</v>
      </c>
      <c r="C55" s="183">
        <v>1</v>
      </c>
      <c r="D55" s="172">
        <v>45</v>
      </c>
      <c r="E55" s="173">
        <v>2</v>
      </c>
      <c r="F55" s="174">
        <v>49</v>
      </c>
      <c r="G55" s="161">
        <v>2</v>
      </c>
      <c r="H55" s="174">
        <v>42</v>
      </c>
      <c r="I55" s="161">
        <v>2</v>
      </c>
      <c r="J55" s="174">
        <v>44</v>
      </c>
      <c r="K55" s="161">
        <v>2</v>
      </c>
      <c r="L55" s="174">
        <v>53</v>
      </c>
      <c r="M55" s="161">
        <v>2</v>
      </c>
      <c r="N55" s="174">
        <v>52</v>
      </c>
      <c r="O55" s="161">
        <v>2</v>
      </c>
      <c r="P55" s="159">
        <f t="shared" si="5"/>
        <v>285</v>
      </c>
      <c r="Q55" s="166">
        <f t="shared" si="5"/>
        <v>12</v>
      </c>
      <c r="R55" s="175">
        <v>0</v>
      </c>
      <c r="S55" s="161"/>
      <c r="T55" s="178">
        <f t="shared" si="6"/>
        <v>285</v>
      </c>
      <c r="U55" s="179">
        <f t="shared" si="6"/>
        <v>12</v>
      </c>
    </row>
    <row r="56" spans="1:21">
      <c r="A56" s="180">
        <v>34</v>
      </c>
      <c r="B56" s="181" t="s">
        <v>47</v>
      </c>
      <c r="C56" s="183">
        <v>1</v>
      </c>
      <c r="D56" s="172">
        <v>65</v>
      </c>
      <c r="E56" s="173">
        <v>2</v>
      </c>
      <c r="F56" s="174">
        <v>56</v>
      </c>
      <c r="G56" s="161">
        <v>2</v>
      </c>
      <c r="H56" s="174">
        <v>65</v>
      </c>
      <c r="I56" s="161">
        <v>2</v>
      </c>
      <c r="J56" s="174">
        <v>55</v>
      </c>
      <c r="K56" s="161">
        <v>2</v>
      </c>
      <c r="L56" s="174">
        <v>59</v>
      </c>
      <c r="M56" s="161">
        <v>2</v>
      </c>
      <c r="N56" s="174">
        <v>68</v>
      </c>
      <c r="O56" s="161">
        <v>2</v>
      </c>
      <c r="P56" s="159">
        <f t="shared" si="5"/>
        <v>368</v>
      </c>
      <c r="Q56" s="166">
        <f t="shared" si="5"/>
        <v>12</v>
      </c>
      <c r="R56" s="175">
        <v>0</v>
      </c>
      <c r="S56" s="161"/>
      <c r="T56" s="178">
        <f t="shared" si="6"/>
        <v>368</v>
      </c>
      <c r="U56" s="179">
        <f t="shared" si="6"/>
        <v>12</v>
      </c>
    </row>
    <row r="57" spans="1:21" ht="14.25" thickBot="1">
      <c r="A57" s="180">
        <v>35</v>
      </c>
      <c r="B57" s="181" t="s">
        <v>48</v>
      </c>
      <c r="C57" s="183">
        <v>1</v>
      </c>
      <c r="D57" s="172">
        <v>98</v>
      </c>
      <c r="E57" s="173">
        <v>3</v>
      </c>
      <c r="F57" s="174">
        <v>118</v>
      </c>
      <c r="G57" s="161">
        <v>4</v>
      </c>
      <c r="H57" s="174">
        <v>106</v>
      </c>
      <c r="I57" s="161">
        <v>3</v>
      </c>
      <c r="J57" s="174">
        <v>100</v>
      </c>
      <c r="K57" s="161">
        <v>3</v>
      </c>
      <c r="L57" s="174">
        <v>96</v>
      </c>
      <c r="M57" s="161">
        <v>3</v>
      </c>
      <c r="N57" s="174">
        <v>109</v>
      </c>
      <c r="O57" s="161">
        <v>3</v>
      </c>
      <c r="P57" s="159">
        <f t="shared" si="5"/>
        <v>627</v>
      </c>
      <c r="Q57" s="185">
        <f t="shared" si="5"/>
        <v>19</v>
      </c>
      <c r="R57" s="175">
        <v>0</v>
      </c>
      <c r="S57" s="161"/>
      <c r="T57" s="178">
        <f t="shared" si="6"/>
        <v>627</v>
      </c>
      <c r="U57" s="179">
        <f t="shared" si="6"/>
        <v>19</v>
      </c>
    </row>
    <row r="58" spans="1:21" ht="14.25" thickTop="1">
      <c r="A58" s="186"/>
      <c r="B58" s="187" t="s">
        <v>49</v>
      </c>
      <c r="C58" s="188">
        <v>1</v>
      </c>
      <c r="D58" s="46">
        <f>D7+D8+D10+D11+D13+D15+D16+D17+D18+D20+D22+D23+D25+D26+D27+D28+D30+D32+D34+D36+D37+D39+D40+D42+D43+D45+D46+D47+D49+D50+D52+D54+D55+D56:E56+D57</f>
        <v>3849</v>
      </c>
      <c r="E58" s="47">
        <f>SUM(E7:E57)</f>
        <v>128</v>
      </c>
      <c r="F58" s="48">
        <f>F7+F8+F10+F11+F13+F15+F16+F17+F18+F20+F22+F23+F25+F26+F27+F28+F30+F32+F34+F36+F37+F39+F40+F42+F43+F45+F46+F47+F49+F50+F52+F54+F55+F56:G56+F57</f>
        <v>3838</v>
      </c>
      <c r="G58" s="49">
        <f>SUM(G7:G57)</f>
        <v>128</v>
      </c>
      <c r="H58" s="48">
        <f>H7+H8+H10+H11+H13+H15+H16+H17+H18+H20+H22+H23+H25+H26+H27+H28+H30+H32+H34+H36+H37+H39+H40+H42+H43+H45+H46+H47+H49+H50+H52+H54+H55+H56:I56+H57</f>
        <v>3865</v>
      </c>
      <c r="I58" s="49">
        <f>SUM(I7:I57)</f>
        <v>114</v>
      </c>
      <c r="J58" s="50">
        <f>J7+J8+J10+J11+J13+J15+J16+J17+J18+J20+J22+J23+J25+J26+J27+J28+J30+J32+J34+J36+J37+J39+J40+J42+J43+J45+J46+J47+J49+J50+J52+J54+J55+J56:K56+J57</f>
        <v>3776</v>
      </c>
      <c r="K58" s="49">
        <f>SUM(K7:K57)</f>
        <v>115</v>
      </c>
      <c r="L58" s="48">
        <f>L7+L8+L10+L11+L13+L15+L16+L17+L18+L20+L22+L23+L25+L26+L27+L28+L30+L32+L34+L36+L37+L39+L40+L42+L43+L45+L46+L47+L49+L50+L52+L54+L55+L56:M56+L57</f>
        <v>3692</v>
      </c>
      <c r="M58" s="49">
        <f>SUM(M7:M57)</f>
        <v>113</v>
      </c>
      <c r="N58" s="51">
        <f>N7+N8+N10+N11+N13+N15+N16+N17+N18+N20+N22+N23+N25+N26+N27+N28+N30+N32+N34+N36+N37+N39+N40+N42+N43+N45+N46+N47+N49+N50+N52+N54+N55+N56:O56+N57</f>
        <v>3885</v>
      </c>
      <c r="O58" s="49">
        <f>SUM(O7:O57)</f>
        <v>121</v>
      </c>
      <c r="P58" s="51"/>
      <c r="Q58" s="49"/>
      <c r="R58" s="52"/>
      <c r="S58" s="53"/>
      <c r="T58" s="54"/>
      <c r="U58" s="55"/>
    </row>
    <row r="59" spans="1:21">
      <c r="A59" s="189"/>
      <c r="B59" s="190"/>
      <c r="C59" s="154">
        <v>2</v>
      </c>
      <c r="D59" s="58">
        <f>D9+D12+D14+D19+D21+D24+D29+D31+D33+D35+D38+D41+D44+D48+D51+D53</f>
        <v>34</v>
      </c>
      <c r="E59" s="59"/>
      <c r="F59" s="60">
        <f>F9+F12+F14+F19+F21+F24+F29+F31+F33+F35+F38+F41+F44+F48+F51+F53</f>
        <v>37</v>
      </c>
      <c r="G59" s="61"/>
      <c r="H59" s="60">
        <f>H9+H12+H14+H19+H21+H24+H29+H31+H33+H35+H38+H41+H44+H48+H51+H53</f>
        <v>45</v>
      </c>
      <c r="I59" s="61"/>
      <c r="J59" s="62">
        <f>J9+J12+J14+J19+J21+J24+J29+J31+J33+J35+J38+J41+J44+J48+J51+J53</f>
        <v>42</v>
      </c>
      <c r="K59" s="61"/>
      <c r="L59" s="60">
        <f>L9+L12+L14+L19+L21+L24+L29+L31+L33+L35+L38+L41+L44+L48+L51+L53</f>
        <v>37</v>
      </c>
      <c r="M59" s="61"/>
      <c r="N59" s="63">
        <f>N9+N12+N14+N19+N21+N24+N29+N31+N33+N35+N38+N41+N44+N48+N51+N53</f>
        <v>42</v>
      </c>
      <c r="O59" s="61"/>
      <c r="P59" s="60"/>
      <c r="Q59" s="61"/>
      <c r="R59" s="32"/>
      <c r="S59" s="19"/>
      <c r="T59" s="60"/>
      <c r="U59" s="64"/>
    </row>
    <row r="60" spans="1:21" ht="14.25" thickBot="1">
      <c r="A60" s="191"/>
      <c r="B60" s="192" t="s">
        <v>50</v>
      </c>
      <c r="C60" s="193"/>
      <c r="D60" s="68">
        <f>D58+D59</f>
        <v>3883</v>
      </c>
      <c r="E60" s="69">
        <f>E58</f>
        <v>128</v>
      </c>
      <c r="F60" s="70">
        <f>F58+F59</f>
        <v>3875</v>
      </c>
      <c r="G60" s="69">
        <f>G58</f>
        <v>128</v>
      </c>
      <c r="H60" s="70">
        <f>H58+H59</f>
        <v>3910</v>
      </c>
      <c r="I60" s="69">
        <f>I58</f>
        <v>114</v>
      </c>
      <c r="J60" s="70">
        <f>J58+J59</f>
        <v>3818</v>
      </c>
      <c r="K60" s="69">
        <f>K58</f>
        <v>115</v>
      </c>
      <c r="L60" s="70">
        <f>L58+L59</f>
        <v>3729</v>
      </c>
      <c r="M60" s="69">
        <f>M58</f>
        <v>113</v>
      </c>
      <c r="N60" s="70">
        <f>N58+N59</f>
        <v>3927</v>
      </c>
      <c r="O60" s="69">
        <f>O58</f>
        <v>121</v>
      </c>
      <c r="P60" s="71">
        <f>D58+F58+H58+J58+L58+N58</f>
        <v>22905</v>
      </c>
      <c r="Q60" s="72">
        <f>E58+G58+I58+K58+M58+O58</f>
        <v>719</v>
      </c>
      <c r="R60" s="73">
        <f>D59+F59+H59+J59+L59+N59</f>
        <v>237</v>
      </c>
      <c r="S60" s="74">
        <f>S9+S12+S14+S19+S21+S24+S29+S31+S33+S35+S41+S44+S48+S51+S53+S38</f>
        <v>44</v>
      </c>
      <c r="T60" s="71">
        <f>P60+R60</f>
        <v>23142</v>
      </c>
      <c r="U60" s="75">
        <f>Q60+S60</f>
        <v>763</v>
      </c>
    </row>
  </sheetData>
  <mergeCells count="87">
    <mergeCell ref="A52:A53"/>
    <mergeCell ref="B52:B53"/>
    <mergeCell ref="T52:T53"/>
    <mergeCell ref="U52:U53"/>
    <mergeCell ref="A47:A48"/>
    <mergeCell ref="B47:B48"/>
    <mergeCell ref="T47:T48"/>
    <mergeCell ref="U47:U48"/>
    <mergeCell ref="A50:A51"/>
    <mergeCell ref="B50:B51"/>
    <mergeCell ref="T50:T51"/>
    <mergeCell ref="U50:U51"/>
    <mergeCell ref="A40:A41"/>
    <mergeCell ref="B40:B41"/>
    <mergeCell ref="T40:T41"/>
    <mergeCell ref="U40:U41"/>
    <mergeCell ref="A43:A44"/>
    <mergeCell ref="B43:B44"/>
    <mergeCell ref="T43:T44"/>
    <mergeCell ref="U43:U44"/>
    <mergeCell ref="A34:A35"/>
    <mergeCell ref="B34:B35"/>
    <mergeCell ref="T34:T35"/>
    <mergeCell ref="U34:U35"/>
    <mergeCell ref="A37:A38"/>
    <mergeCell ref="B37:B38"/>
    <mergeCell ref="T37:T38"/>
    <mergeCell ref="U37:U38"/>
    <mergeCell ref="A30:A31"/>
    <mergeCell ref="B30:B31"/>
    <mergeCell ref="T30:T31"/>
    <mergeCell ref="U30:U31"/>
    <mergeCell ref="A32:A33"/>
    <mergeCell ref="B32:B33"/>
    <mergeCell ref="T32:T33"/>
    <mergeCell ref="U32:U33"/>
    <mergeCell ref="A23:A24"/>
    <mergeCell ref="B23:B24"/>
    <mergeCell ref="T23:T24"/>
    <mergeCell ref="U23:U24"/>
    <mergeCell ref="A28:A29"/>
    <mergeCell ref="B28:B29"/>
    <mergeCell ref="T28:T29"/>
    <mergeCell ref="U28:U29"/>
    <mergeCell ref="A18:A19"/>
    <mergeCell ref="B18:B19"/>
    <mergeCell ref="T18:T19"/>
    <mergeCell ref="U18:U19"/>
    <mergeCell ref="A20:A21"/>
    <mergeCell ref="B20:B21"/>
    <mergeCell ref="T20:T21"/>
    <mergeCell ref="U20:U21"/>
    <mergeCell ref="A11:A12"/>
    <mergeCell ref="B11:B12"/>
    <mergeCell ref="T11:T12"/>
    <mergeCell ref="U11:U12"/>
    <mergeCell ref="A13:A14"/>
    <mergeCell ref="B13:B14"/>
    <mergeCell ref="T13:T14"/>
    <mergeCell ref="U13:U14"/>
    <mergeCell ref="A8:A9"/>
    <mergeCell ref="B8:B9"/>
    <mergeCell ref="T8:T9"/>
    <mergeCell ref="U8:U9"/>
    <mergeCell ref="N4:N6"/>
    <mergeCell ref="O4:O6"/>
    <mergeCell ref="P4:P6"/>
    <mergeCell ref="Q4:Q6"/>
    <mergeCell ref="S4:S6"/>
    <mergeCell ref="H4:H6"/>
    <mergeCell ref="I4:I6"/>
    <mergeCell ref="J4:J6"/>
    <mergeCell ref="K4:K6"/>
    <mergeCell ref="L4:L6"/>
    <mergeCell ref="M4:M6"/>
    <mergeCell ref="B1:U1"/>
    <mergeCell ref="A2:A6"/>
    <mergeCell ref="B2:B6"/>
    <mergeCell ref="C2:C6"/>
    <mergeCell ref="R3:S3"/>
    <mergeCell ref="D4:D6"/>
    <mergeCell ref="E4:E6"/>
    <mergeCell ref="F4:F6"/>
    <mergeCell ref="G4:G6"/>
    <mergeCell ref="R4:R6"/>
    <mergeCell ref="T4:T6"/>
    <mergeCell ref="U4:U6"/>
  </mergeCells>
  <phoneticPr fontId="4"/>
  <conditionalFormatting sqref="B58:B59">
    <cfRule type="cellIs" dxfId="299" priority="1" stopIfTrue="1" operator="equal">
      <formula>$B36</formula>
    </cfRule>
  </conditionalFormatting>
  <conditionalFormatting sqref="A58:A59">
    <cfRule type="cellIs" dxfId="298" priority="2" stopIfTrue="1" operator="equal">
      <formula>$A36</formula>
    </cfRule>
  </conditionalFormatting>
  <conditionalFormatting sqref="B55:B57 B7:B8 B11 B50 B16:B18 B46:B47 B23 B26:B28 B43 B37:B38 B40">
    <cfRule type="cellIs" dxfId="297" priority="3" stopIfTrue="1" operator="equal">
      <formula>$B6</formula>
    </cfRule>
  </conditionalFormatting>
  <conditionalFormatting sqref="B49 B15 B39">
    <cfRule type="cellIs" dxfId="296" priority="4" stopIfTrue="1" operator="equal">
      <formula>$B13</formula>
    </cfRule>
  </conditionalFormatting>
  <conditionalFormatting sqref="A55:A57 A7:A8 A11 A50 A16:A18 A46:A47 A23 A26:A28 A43 A37:A38 A40">
    <cfRule type="cellIs" dxfId="295" priority="5" stopIfTrue="1" operator="equal">
      <formula>$A6</formula>
    </cfRule>
  </conditionalFormatting>
  <conditionalFormatting sqref="A49 A15 A39">
    <cfRule type="cellIs" dxfId="294" priority="6" stopIfTrue="1" operator="equal">
      <formula>$A13</formula>
    </cfRule>
  </conditionalFormatting>
  <conditionalFormatting sqref="C58:U60">
    <cfRule type="cellIs" dxfId="293" priority="9" stopIfTrue="1" operator="equal">
      <formula>0</formula>
    </cfRule>
  </conditionalFormatting>
  <conditionalFormatting sqref="B60">
    <cfRule type="cellIs" dxfId="292" priority="10" stopIfTrue="1" operator="equal">
      <formula>$B42</formula>
    </cfRule>
  </conditionalFormatting>
  <conditionalFormatting sqref="A60">
    <cfRule type="cellIs" dxfId="291" priority="11" stopIfTrue="1" operator="equal">
      <formula>$A42</formula>
    </cfRule>
  </conditionalFormatting>
  <conditionalFormatting sqref="B54 B52 B45 B42 B36 B34 B32 B30 B25 B22 B20 B13 B10">
    <cfRule type="cellIs" dxfId="290" priority="12" stopIfTrue="1" operator="equal">
      <formula>#REF!</formula>
    </cfRule>
  </conditionalFormatting>
  <conditionalFormatting sqref="A54 A52 A45 A42 A36 A34 A32 A30 A25 A22 A20 A13 A10">
    <cfRule type="cellIs" dxfId="289" priority="13" stopIfTrue="1" operator="equal">
      <formula>#REF!</formula>
    </cfRule>
  </conditionalFormatting>
  <dataValidations count="1">
    <dataValidation type="list" allowBlank="1" showInputMessage="1" showErrorMessage="1" sqref="C7:C57">
      <formula1>$C$58:$C$59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R43" sqref="R43"/>
    </sheetView>
  </sheetViews>
  <sheetFormatPr defaultRowHeight="13.5"/>
  <cols>
    <col min="1" max="1" width="3.5" bestFit="1" customWidth="1"/>
    <col min="2" max="2" width="13" bestFit="1" customWidth="1"/>
    <col min="3" max="3" width="2.875" bestFit="1" customWidth="1"/>
    <col min="4" max="4" width="6.75" bestFit="1" customWidth="1"/>
    <col min="5" max="5" width="4.125" bestFit="1" customWidth="1"/>
    <col min="6" max="6" width="7.5" bestFit="1" customWidth="1"/>
    <col min="7" max="7" width="4.125" bestFit="1" customWidth="1"/>
    <col min="8" max="8" width="6.75" bestFit="1" customWidth="1"/>
    <col min="9" max="9" width="7.5" bestFit="1" customWidth="1"/>
    <col min="10" max="10" width="7.75" bestFit="1" customWidth="1"/>
    <col min="11" max="11" width="4.5" bestFit="1" customWidth="1"/>
    <col min="12" max="12" width="7.5" bestFit="1" customWidth="1"/>
    <col min="13" max="13" width="3.5" bestFit="1" customWidth="1"/>
    <col min="14" max="14" width="7.125" bestFit="1" customWidth="1"/>
    <col min="15" max="15" width="7.5" bestFit="1" customWidth="1"/>
  </cols>
  <sheetData>
    <row r="1" spans="1:15" ht="14.25" thickBot="1">
      <c r="A1" s="196"/>
      <c r="B1" s="503" t="s">
        <v>98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>
      <c r="A2" s="368" t="s">
        <v>0</v>
      </c>
      <c r="B2" s="369" t="s">
        <v>1</v>
      </c>
      <c r="C2" s="372" t="s">
        <v>2</v>
      </c>
      <c r="D2" s="197" t="s">
        <v>55</v>
      </c>
      <c r="E2" s="144"/>
      <c r="F2" s="144"/>
      <c r="G2" s="144"/>
      <c r="H2" s="144"/>
      <c r="I2" s="198"/>
      <c r="J2" s="198"/>
      <c r="K2" s="198"/>
      <c r="L2" s="198"/>
      <c r="M2" s="198"/>
      <c r="N2" s="198"/>
      <c r="O2" s="199"/>
    </row>
    <row r="3" spans="1:15">
      <c r="A3" s="501"/>
      <c r="B3" s="370"/>
      <c r="C3" s="373"/>
      <c r="D3" s="200" t="s">
        <v>3</v>
      </c>
      <c r="E3" s="148"/>
      <c r="F3" s="149" t="s">
        <v>4</v>
      </c>
      <c r="G3" s="148"/>
      <c r="H3" s="149" t="s">
        <v>5</v>
      </c>
      <c r="I3" s="201"/>
      <c r="J3" s="150" t="s">
        <v>9</v>
      </c>
      <c r="K3" s="202"/>
      <c r="L3" s="375" t="s">
        <v>56</v>
      </c>
      <c r="M3" s="376"/>
      <c r="N3" s="150" t="s">
        <v>10</v>
      </c>
      <c r="O3" s="203"/>
    </row>
    <row r="4" spans="1:15">
      <c r="A4" s="501"/>
      <c r="B4" s="370"/>
      <c r="C4" s="373"/>
      <c r="D4" s="377" t="s">
        <v>57</v>
      </c>
      <c r="E4" s="380" t="s">
        <v>12</v>
      </c>
      <c r="F4" s="383" t="s">
        <v>57</v>
      </c>
      <c r="G4" s="380" t="s">
        <v>12</v>
      </c>
      <c r="H4" s="383" t="s">
        <v>57</v>
      </c>
      <c r="I4" s="380" t="s">
        <v>12</v>
      </c>
      <c r="J4" s="383" t="s">
        <v>57</v>
      </c>
      <c r="K4" s="380" t="s">
        <v>12</v>
      </c>
      <c r="L4" s="383" t="s">
        <v>57</v>
      </c>
      <c r="M4" s="380" t="s">
        <v>12</v>
      </c>
      <c r="N4" s="383" t="s">
        <v>57</v>
      </c>
      <c r="O4" s="386" t="s">
        <v>12</v>
      </c>
    </row>
    <row r="5" spans="1:15">
      <c r="A5" s="501"/>
      <c r="B5" s="370"/>
      <c r="C5" s="373"/>
      <c r="D5" s="378"/>
      <c r="E5" s="381"/>
      <c r="F5" s="384"/>
      <c r="G5" s="381"/>
      <c r="H5" s="384"/>
      <c r="I5" s="381"/>
      <c r="J5" s="384"/>
      <c r="K5" s="381"/>
      <c r="L5" s="384"/>
      <c r="M5" s="381"/>
      <c r="N5" s="384"/>
      <c r="O5" s="387"/>
    </row>
    <row r="6" spans="1:15" ht="14.25" thickBot="1">
      <c r="A6" s="502"/>
      <c r="B6" s="371"/>
      <c r="C6" s="374"/>
      <c r="D6" s="379"/>
      <c r="E6" s="382"/>
      <c r="F6" s="385"/>
      <c r="G6" s="382"/>
      <c r="H6" s="385"/>
      <c r="I6" s="382"/>
      <c r="J6" s="385"/>
      <c r="K6" s="382"/>
      <c r="L6" s="385"/>
      <c r="M6" s="382"/>
      <c r="N6" s="385"/>
      <c r="O6" s="388"/>
    </row>
    <row r="7" spans="1:15">
      <c r="A7" s="505">
        <v>1</v>
      </c>
      <c r="B7" s="507" t="s">
        <v>58</v>
      </c>
      <c r="C7" s="204">
        <v>1</v>
      </c>
      <c r="D7" s="205">
        <v>220</v>
      </c>
      <c r="E7" s="206">
        <v>6</v>
      </c>
      <c r="F7" s="207">
        <v>193</v>
      </c>
      <c r="G7" s="208">
        <v>5</v>
      </c>
      <c r="H7" s="209">
        <v>190</v>
      </c>
      <c r="I7" s="208">
        <v>5</v>
      </c>
      <c r="J7" s="210">
        <f>D7+F7+H7</f>
        <v>603</v>
      </c>
      <c r="K7" s="208">
        <f>E7+G7+I7</f>
        <v>16</v>
      </c>
      <c r="L7" s="211"/>
      <c r="M7" s="212"/>
      <c r="N7" s="508">
        <f>J7+L8</f>
        <v>612</v>
      </c>
      <c r="O7" s="510">
        <f>K7+M8</f>
        <v>18</v>
      </c>
    </row>
    <row r="8" spans="1:15">
      <c r="A8" s="506"/>
      <c r="B8" s="496"/>
      <c r="C8" s="204">
        <v>2</v>
      </c>
      <c r="D8" s="205">
        <v>3</v>
      </c>
      <c r="E8" s="212">
        <v>0</v>
      </c>
      <c r="F8" s="214">
        <v>3</v>
      </c>
      <c r="G8" s="212">
        <v>0</v>
      </c>
      <c r="H8" s="214">
        <v>3</v>
      </c>
      <c r="I8" s="212">
        <v>0</v>
      </c>
      <c r="J8" s="210"/>
      <c r="K8" s="212"/>
      <c r="L8" s="211">
        <f>D8+F8+H8</f>
        <v>9</v>
      </c>
      <c r="M8" s="212">
        <v>2</v>
      </c>
      <c r="N8" s="509"/>
      <c r="O8" s="511"/>
    </row>
    <row r="9" spans="1:15">
      <c r="A9" s="215">
        <v>2</v>
      </c>
      <c r="B9" s="181" t="s">
        <v>59</v>
      </c>
      <c r="C9" s="204">
        <v>1</v>
      </c>
      <c r="D9" s="205">
        <v>166</v>
      </c>
      <c r="E9" s="212">
        <v>5</v>
      </c>
      <c r="F9" s="214">
        <v>157</v>
      </c>
      <c r="G9" s="212">
        <v>5</v>
      </c>
      <c r="H9" s="214">
        <v>181</v>
      </c>
      <c r="I9" s="212">
        <v>5</v>
      </c>
      <c r="J9" s="210">
        <f>D9+F9+H9</f>
        <v>504</v>
      </c>
      <c r="K9" s="212">
        <f t="shared" ref="K9:K36" si="0">E9+G9+I9</f>
        <v>15</v>
      </c>
      <c r="L9" s="211"/>
      <c r="M9" s="212">
        <v>0</v>
      </c>
      <c r="N9" s="216">
        <f>J9+L9</f>
        <v>504</v>
      </c>
      <c r="O9" s="217">
        <f>K9</f>
        <v>15</v>
      </c>
    </row>
    <row r="10" spans="1:15">
      <c r="A10" s="512">
        <v>3</v>
      </c>
      <c r="B10" s="495" t="s">
        <v>60</v>
      </c>
      <c r="C10" s="204">
        <v>1</v>
      </c>
      <c r="D10" s="205">
        <v>240</v>
      </c>
      <c r="E10" s="212">
        <v>6</v>
      </c>
      <c r="F10" s="214">
        <v>254</v>
      </c>
      <c r="G10" s="212">
        <v>7</v>
      </c>
      <c r="H10" s="214">
        <v>264</v>
      </c>
      <c r="I10" s="212">
        <v>7</v>
      </c>
      <c r="J10" s="210">
        <f t="shared" ref="J10:J36" si="1">D10+F10+H10</f>
        <v>758</v>
      </c>
      <c r="K10" s="212">
        <f t="shared" si="0"/>
        <v>20</v>
      </c>
      <c r="L10" s="211"/>
      <c r="M10" s="212">
        <v>0</v>
      </c>
      <c r="N10" s="513">
        <f>J10+L11</f>
        <v>766</v>
      </c>
      <c r="O10" s="514">
        <f>K10+M11</f>
        <v>22</v>
      </c>
    </row>
    <row r="11" spans="1:15">
      <c r="A11" s="506"/>
      <c r="B11" s="496"/>
      <c r="C11" s="204">
        <v>2</v>
      </c>
      <c r="D11" s="205">
        <v>3</v>
      </c>
      <c r="E11" s="212"/>
      <c r="F11" s="214"/>
      <c r="G11" s="212"/>
      <c r="H11" s="214">
        <v>5</v>
      </c>
      <c r="I11" s="212"/>
      <c r="J11" s="210"/>
      <c r="K11" s="212"/>
      <c r="L11" s="211">
        <f>D11+F11+H11</f>
        <v>8</v>
      </c>
      <c r="M11" s="212">
        <v>2</v>
      </c>
      <c r="N11" s="509"/>
      <c r="O11" s="511"/>
    </row>
    <row r="12" spans="1:15">
      <c r="A12" s="215">
        <v>4</v>
      </c>
      <c r="B12" s="181" t="s">
        <v>61</v>
      </c>
      <c r="C12" s="204">
        <v>1</v>
      </c>
      <c r="D12" s="205">
        <v>298</v>
      </c>
      <c r="E12" s="212">
        <v>8</v>
      </c>
      <c r="F12" s="214">
        <v>268</v>
      </c>
      <c r="G12" s="212">
        <v>7</v>
      </c>
      <c r="H12" s="214">
        <v>289</v>
      </c>
      <c r="I12" s="212">
        <v>8</v>
      </c>
      <c r="J12" s="210">
        <f t="shared" si="1"/>
        <v>855</v>
      </c>
      <c r="K12" s="212">
        <f t="shared" si="0"/>
        <v>23</v>
      </c>
      <c r="L12" s="211"/>
      <c r="M12" s="212">
        <v>0</v>
      </c>
      <c r="N12" s="216">
        <f>J12+L12</f>
        <v>855</v>
      </c>
      <c r="O12" s="217">
        <f>K12</f>
        <v>23</v>
      </c>
    </row>
    <row r="13" spans="1:15">
      <c r="A13" s="512">
        <v>5</v>
      </c>
      <c r="B13" s="495" t="s">
        <v>62</v>
      </c>
      <c r="C13" s="204">
        <v>1</v>
      </c>
      <c r="D13" s="205">
        <v>158</v>
      </c>
      <c r="E13" s="212">
        <v>4</v>
      </c>
      <c r="F13" s="214">
        <v>174</v>
      </c>
      <c r="G13" s="212">
        <v>5</v>
      </c>
      <c r="H13" s="214">
        <v>143</v>
      </c>
      <c r="I13" s="212">
        <v>4</v>
      </c>
      <c r="J13" s="210">
        <f t="shared" si="1"/>
        <v>475</v>
      </c>
      <c r="K13" s="212">
        <f t="shared" si="0"/>
        <v>13</v>
      </c>
      <c r="L13" s="211"/>
      <c r="M13" s="212"/>
      <c r="N13" s="513">
        <f>J13+L14</f>
        <v>485</v>
      </c>
      <c r="O13" s="514">
        <f>K13+M14</f>
        <v>15</v>
      </c>
    </row>
    <row r="14" spans="1:15">
      <c r="A14" s="506"/>
      <c r="B14" s="496"/>
      <c r="C14" s="204">
        <v>2</v>
      </c>
      <c r="D14" s="205">
        <v>2</v>
      </c>
      <c r="E14" s="212">
        <v>0</v>
      </c>
      <c r="F14" s="214">
        <v>4</v>
      </c>
      <c r="G14" s="212">
        <v>0</v>
      </c>
      <c r="H14" s="214">
        <v>4</v>
      </c>
      <c r="I14" s="212">
        <v>0</v>
      </c>
      <c r="J14" s="210"/>
      <c r="K14" s="212"/>
      <c r="L14" s="211">
        <f>D14+F14+H14</f>
        <v>10</v>
      </c>
      <c r="M14" s="212">
        <v>2</v>
      </c>
      <c r="N14" s="509"/>
      <c r="O14" s="511"/>
    </row>
    <row r="15" spans="1:15">
      <c r="A15" s="512">
        <v>6</v>
      </c>
      <c r="B15" s="495" t="s">
        <v>63</v>
      </c>
      <c r="C15" s="204">
        <v>1</v>
      </c>
      <c r="D15" s="205">
        <v>142</v>
      </c>
      <c r="E15" s="212">
        <v>4</v>
      </c>
      <c r="F15" s="214">
        <v>115</v>
      </c>
      <c r="G15" s="212">
        <v>3</v>
      </c>
      <c r="H15" s="214">
        <v>112</v>
      </c>
      <c r="I15" s="212">
        <v>3</v>
      </c>
      <c r="J15" s="210">
        <f t="shared" si="1"/>
        <v>369</v>
      </c>
      <c r="K15" s="212">
        <f t="shared" si="0"/>
        <v>10</v>
      </c>
      <c r="L15" s="211"/>
      <c r="M15" s="212"/>
      <c r="N15" s="513">
        <f>J15+L16</f>
        <v>377</v>
      </c>
      <c r="O15" s="514">
        <f>K15+M16</f>
        <v>12</v>
      </c>
    </row>
    <row r="16" spans="1:15">
      <c r="A16" s="506"/>
      <c r="B16" s="496"/>
      <c r="C16" s="204">
        <v>2</v>
      </c>
      <c r="D16" s="205">
        <v>5</v>
      </c>
      <c r="E16" s="212">
        <v>0</v>
      </c>
      <c r="F16" s="218">
        <v>1</v>
      </c>
      <c r="G16" s="212">
        <v>0</v>
      </c>
      <c r="H16" s="214">
        <v>2</v>
      </c>
      <c r="I16" s="212">
        <v>0</v>
      </c>
      <c r="J16" s="210"/>
      <c r="K16" s="212"/>
      <c r="L16" s="211">
        <f>D16+F16+H16</f>
        <v>8</v>
      </c>
      <c r="M16" s="212">
        <v>2</v>
      </c>
      <c r="N16" s="509"/>
      <c r="O16" s="511"/>
    </row>
    <row r="17" spans="1:15">
      <c r="A17" s="215">
        <v>7</v>
      </c>
      <c r="B17" s="181" t="s">
        <v>64</v>
      </c>
      <c r="C17" s="204">
        <v>1</v>
      </c>
      <c r="D17" s="205">
        <v>289</v>
      </c>
      <c r="E17" s="212">
        <v>8</v>
      </c>
      <c r="F17" s="214">
        <v>313</v>
      </c>
      <c r="G17" s="212">
        <v>8</v>
      </c>
      <c r="H17" s="214">
        <v>252</v>
      </c>
      <c r="I17" s="212">
        <v>7</v>
      </c>
      <c r="J17" s="210">
        <f t="shared" si="1"/>
        <v>854</v>
      </c>
      <c r="K17" s="212">
        <f t="shared" si="0"/>
        <v>23</v>
      </c>
      <c r="L17" s="211"/>
      <c r="M17" s="212">
        <v>0</v>
      </c>
      <c r="N17" s="216">
        <f>J17</f>
        <v>854</v>
      </c>
      <c r="O17" s="217">
        <f>K17</f>
        <v>23</v>
      </c>
    </row>
    <row r="18" spans="1:15">
      <c r="A18" s="512">
        <v>8</v>
      </c>
      <c r="B18" s="495" t="s">
        <v>65</v>
      </c>
      <c r="C18" s="204">
        <v>1</v>
      </c>
      <c r="D18" s="205">
        <v>110</v>
      </c>
      <c r="E18" s="212">
        <v>3</v>
      </c>
      <c r="F18" s="214">
        <v>118</v>
      </c>
      <c r="G18" s="212">
        <v>3</v>
      </c>
      <c r="H18" s="214">
        <v>92</v>
      </c>
      <c r="I18" s="212">
        <v>3</v>
      </c>
      <c r="J18" s="210">
        <f t="shared" si="1"/>
        <v>320</v>
      </c>
      <c r="K18" s="212">
        <f t="shared" si="0"/>
        <v>9</v>
      </c>
      <c r="L18" s="211"/>
      <c r="M18" s="212"/>
      <c r="N18" s="513">
        <f>J18+L19</f>
        <v>329</v>
      </c>
      <c r="O18" s="514">
        <f>K18+M19</f>
        <v>11</v>
      </c>
    </row>
    <row r="19" spans="1:15">
      <c r="A19" s="506"/>
      <c r="B19" s="496"/>
      <c r="C19" s="204">
        <v>2</v>
      </c>
      <c r="D19" s="205">
        <v>2</v>
      </c>
      <c r="E19" s="212">
        <v>0</v>
      </c>
      <c r="F19" s="214">
        <v>4</v>
      </c>
      <c r="G19" s="212">
        <v>0</v>
      </c>
      <c r="H19" s="214">
        <v>3</v>
      </c>
      <c r="I19" s="212">
        <v>0</v>
      </c>
      <c r="J19" s="210"/>
      <c r="K19" s="212"/>
      <c r="L19" s="211">
        <f>D19+F19+H19</f>
        <v>9</v>
      </c>
      <c r="M19" s="212">
        <v>2</v>
      </c>
      <c r="N19" s="509"/>
      <c r="O19" s="511"/>
    </row>
    <row r="20" spans="1:15">
      <c r="A20" s="215">
        <v>9</v>
      </c>
      <c r="B20" s="181" t="s">
        <v>66</v>
      </c>
      <c r="C20" s="204">
        <v>1</v>
      </c>
      <c r="D20" s="205">
        <v>206</v>
      </c>
      <c r="E20" s="212">
        <v>6</v>
      </c>
      <c r="F20" s="214">
        <v>212</v>
      </c>
      <c r="G20" s="212">
        <v>6</v>
      </c>
      <c r="H20" s="214">
        <v>217</v>
      </c>
      <c r="I20" s="212">
        <v>6</v>
      </c>
      <c r="J20" s="210">
        <f t="shared" si="1"/>
        <v>635</v>
      </c>
      <c r="K20" s="212">
        <f t="shared" si="0"/>
        <v>18</v>
      </c>
      <c r="L20" s="211"/>
      <c r="M20" s="212">
        <v>0</v>
      </c>
      <c r="N20" s="216">
        <f>J20</f>
        <v>635</v>
      </c>
      <c r="O20" s="217">
        <f>K20</f>
        <v>18</v>
      </c>
    </row>
    <row r="21" spans="1:15">
      <c r="A21" s="512">
        <v>10</v>
      </c>
      <c r="B21" s="495" t="s">
        <v>67</v>
      </c>
      <c r="C21" s="204">
        <v>1</v>
      </c>
      <c r="D21" s="205">
        <v>136</v>
      </c>
      <c r="E21" s="212">
        <v>4</v>
      </c>
      <c r="F21" s="214">
        <v>123</v>
      </c>
      <c r="G21" s="212">
        <v>4</v>
      </c>
      <c r="H21" s="214">
        <v>122</v>
      </c>
      <c r="I21" s="212">
        <v>4</v>
      </c>
      <c r="J21" s="210">
        <f t="shared" si="1"/>
        <v>381</v>
      </c>
      <c r="K21" s="212">
        <f t="shared" si="0"/>
        <v>12</v>
      </c>
      <c r="L21" s="211"/>
      <c r="M21" s="212"/>
      <c r="N21" s="513">
        <f>J21+L22</f>
        <v>393</v>
      </c>
      <c r="O21" s="514">
        <f>K21+M22</f>
        <v>15</v>
      </c>
    </row>
    <row r="22" spans="1:15">
      <c r="A22" s="506"/>
      <c r="B22" s="496"/>
      <c r="C22" s="204">
        <v>2</v>
      </c>
      <c r="D22" s="205">
        <v>3</v>
      </c>
      <c r="E22" s="212">
        <v>0</v>
      </c>
      <c r="F22" s="214">
        <v>4</v>
      </c>
      <c r="G22" s="212">
        <v>0</v>
      </c>
      <c r="H22" s="214">
        <v>5</v>
      </c>
      <c r="I22" s="212">
        <v>0</v>
      </c>
      <c r="J22" s="210"/>
      <c r="K22" s="212"/>
      <c r="L22" s="211">
        <f>D22+F22+H22</f>
        <v>12</v>
      </c>
      <c r="M22" s="212">
        <v>3</v>
      </c>
      <c r="N22" s="509"/>
      <c r="O22" s="511"/>
    </row>
    <row r="23" spans="1:15">
      <c r="A23" s="215">
        <v>11</v>
      </c>
      <c r="B23" s="181" t="s">
        <v>68</v>
      </c>
      <c r="C23" s="184">
        <v>1</v>
      </c>
      <c r="D23" s="205">
        <v>152</v>
      </c>
      <c r="E23" s="212">
        <v>4</v>
      </c>
      <c r="F23" s="214">
        <v>144</v>
      </c>
      <c r="G23" s="212">
        <v>4</v>
      </c>
      <c r="H23" s="214">
        <v>130</v>
      </c>
      <c r="I23" s="212">
        <v>4</v>
      </c>
      <c r="J23" s="210">
        <f t="shared" si="1"/>
        <v>426</v>
      </c>
      <c r="K23" s="212">
        <f t="shared" si="0"/>
        <v>12</v>
      </c>
      <c r="L23" s="211"/>
      <c r="M23" s="212">
        <v>0</v>
      </c>
      <c r="N23" s="216">
        <f>J23</f>
        <v>426</v>
      </c>
      <c r="O23" s="217">
        <f>K23</f>
        <v>12</v>
      </c>
    </row>
    <row r="24" spans="1:15">
      <c r="A24" s="512">
        <v>12</v>
      </c>
      <c r="B24" s="495" t="s">
        <v>69</v>
      </c>
      <c r="C24" s="204">
        <v>1</v>
      </c>
      <c r="D24" s="205">
        <v>151</v>
      </c>
      <c r="E24" s="212">
        <v>4</v>
      </c>
      <c r="F24" s="214">
        <v>141</v>
      </c>
      <c r="G24" s="212">
        <v>4</v>
      </c>
      <c r="H24" s="214">
        <v>138</v>
      </c>
      <c r="I24" s="212">
        <v>4</v>
      </c>
      <c r="J24" s="210">
        <f t="shared" si="1"/>
        <v>430</v>
      </c>
      <c r="K24" s="212">
        <f t="shared" si="0"/>
        <v>12</v>
      </c>
      <c r="L24" s="211"/>
      <c r="M24" s="212"/>
      <c r="N24" s="513">
        <f>J24+L25</f>
        <v>444</v>
      </c>
      <c r="O24" s="514">
        <f>K24+M25</f>
        <v>14</v>
      </c>
    </row>
    <row r="25" spans="1:15">
      <c r="A25" s="506"/>
      <c r="B25" s="496"/>
      <c r="C25" s="204">
        <v>2</v>
      </c>
      <c r="D25" s="205">
        <v>7</v>
      </c>
      <c r="E25" s="212">
        <v>0</v>
      </c>
      <c r="F25" s="214">
        <v>4</v>
      </c>
      <c r="G25" s="212">
        <v>0</v>
      </c>
      <c r="H25" s="214">
        <v>3</v>
      </c>
      <c r="I25" s="212">
        <v>0</v>
      </c>
      <c r="J25" s="210"/>
      <c r="K25" s="212"/>
      <c r="L25" s="211">
        <f>D25+F25+H25</f>
        <v>14</v>
      </c>
      <c r="M25" s="212">
        <v>2</v>
      </c>
      <c r="N25" s="509"/>
      <c r="O25" s="511"/>
    </row>
    <row r="26" spans="1:15">
      <c r="A26" s="512">
        <v>13</v>
      </c>
      <c r="B26" s="495" t="s">
        <v>70</v>
      </c>
      <c r="C26" s="204">
        <v>1</v>
      </c>
      <c r="D26" s="205">
        <v>183</v>
      </c>
      <c r="E26" s="212">
        <v>5</v>
      </c>
      <c r="F26" s="214">
        <v>150</v>
      </c>
      <c r="G26" s="212">
        <v>4</v>
      </c>
      <c r="H26" s="214">
        <v>193</v>
      </c>
      <c r="I26" s="212">
        <v>5</v>
      </c>
      <c r="J26" s="210">
        <f t="shared" si="1"/>
        <v>526</v>
      </c>
      <c r="K26" s="212">
        <f t="shared" si="0"/>
        <v>14</v>
      </c>
      <c r="L26" s="211"/>
      <c r="M26" s="212"/>
      <c r="N26" s="513">
        <f>J26+L27</f>
        <v>545</v>
      </c>
      <c r="O26" s="514">
        <f>K26+M27</f>
        <v>17</v>
      </c>
    </row>
    <row r="27" spans="1:15">
      <c r="A27" s="506"/>
      <c r="B27" s="496"/>
      <c r="C27" s="204">
        <v>2</v>
      </c>
      <c r="D27" s="205">
        <v>8</v>
      </c>
      <c r="E27" s="212">
        <v>0</v>
      </c>
      <c r="F27" s="214">
        <v>7</v>
      </c>
      <c r="G27" s="212">
        <v>0</v>
      </c>
      <c r="H27" s="218">
        <v>4</v>
      </c>
      <c r="I27" s="212">
        <v>0</v>
      </c>
      <c r="J27" s="210"/>
      <c r="K27" s="212"/>
      <c r="L27" s="211">
        <f>D27+F27+H27</f>
        <v>19</v>
      </c>
      <c r="M27" s="212">
        <v>3</v>
      </c>
      <c r="N27" s="509"/>
      <c r="O27" s="511"/>
    </row>
    <row r="28" spans="1:15">
      <c r="A28" s="512">
        <v>14</v>
      </c>
      <c r="B28" s="495" t="s">
        <v>71</v>
      </c>
      <c r="C28" s="204">
        <v>1</v>
      </c>
      <c r="D28" s="205">
        <v>217</v>
      </c>
      <c r="E28" s="212">
        <v>6</v>
      </c>
      <c r="F28" s="214">
        <v>205</v>
      </c>
      <c r="G28" s="212">
        <v>6</v>
      </c>
      <c r="H28" s="214">
        <v>206</v>
      </c>
      <c r="I28" s="212">
        <v>6</v>
      </c>
      <c r="J28" s="210">
        <f t="shared" si="1"/>
        <v>628</v>
      </c>
      <c r="K28" s="212">
        <f t="shared" si="0"/>
        <v>18</v>
      </c>
      <c r="L28" s="211"/>
      <c r="M28" s="212"/>
      <c r="N28" s="513">
        <f>J28+L29</f>
        <v>639</v>
      </c>
      <c r="O28" s="514">
        <f>K28+M29</f>
        <v>20</v>
      </c>
    </row>
    <row r="29" spans="1:15">
      <c r="A29" s="506"/>
      <c r="B29" s="496"/>
      <c r="C29" s="204">
        <v>2</v>
      </c>
      <c r="D29" s="205">
        <v>2</v>
      </c>
      <c r="E29" s="212">
        <v>0</v>
      </c>
      <c r="F29" s="214">
        <v>6</v>
      </c>
      <c r="G29" s="212">
        <v>0</v>
      </c>
      <c r="H29" s="214">
        <v>3</v>
      </c>
      <c r="I29" s="212">
        <v>0</v>
      </c>
      <c r="J29" s="210"/>
      <c r="K29" s="212"/>
      <c r="L29" s="211">
        <f>D29+F29+H29</f>
        <v>11</v>
      </c>
      <c r="M29" s="212">
        <v>2</v>
      </c>
      <c r="N29" s="509"/>
      <c r="O29" s="511"/>
    </row>
    <row r="30" spans="1:15">
      <c r="A30" s="512">
        <v>15</v>
      </c>
      <c r="B30" s="495" t="s">
        <v>72</v>
      </c>
      <c r="C30" s="204">
        <v>1</v>
      </c>
      <c r="D30" s="205">
        <v>204</v>
      </c>
      <c r="E30" s="212">
        <v>6</v>
      </c>
      <c r="F30" s="214">
        <v>211</v>
      </c>
      <c r="G30" s="212">
        <v>6</v>
      </c>
      <c r="H30" s="214">
        <v>198</v>
      </c>
      <c r="I30" s="212">
        <v>5</v>
      </c>
      <c r="J30" s="210">
        <f t="shared" si="1"/>
        <v>613</v>
      </c>
      <c r="K30" s="212">
        <f t="shared" si="0"/>
        <v>17</v>
      </c>
      <c r="L30" s="211"/>
      <c r="M30" s="212"/>
      <c r="N30" s="513">
        <f>J30+L31</f>
        <v>621</v>
      </c>
      <c r="O30" s="514">
        <f>K30+M31</f>
        <v>19</v>
      </c>
    </row>
    <row r="31" spans="1:15">
      <c r="A31" s="506"/>
      <c r="B31" s="496"/>
      <c r="C31" s="204">
        <v>2</v>
      </c>
      <c r="D31" s="205"/>
      <c r="E31" s="212">
        <v>0</v>
      </c>
      <c r="F31" s="214">
        <v>5</v>
      </c>
      <c r="G31" s="212">
        <v>0</v>
      </c>
      <c r="H31" s="218">
        <v>3</v>
      </c>
      <c r="I31" s="212">
        <v>0</v>
      </c>
      <c r="J31" s="210"/>
      <c r="K31" s="212"/>
      <c r="L31" s="211">
        <f>D31+F31+H31</f>
        <v>8</v>
      </c>
      <c r="M31" s="212">
        <v>2</v>
      </c>
      <c r="N31" s="509"/>
      <c r="O31" s="511"/>
    </row>
    <row r="32" spans="1:15">
      <c r="A32" s="512">
        <v>16</v>
      </c>
      <c r="B32" s="499" t="s">
        <v>73</v>
      </c>
      <c r="C32" s="204">
        <v>1</v>
      </c>
      <c r="D32" s="205">
        <v>163</v>
      </c>
      <c r="E32" s="212">
        <v>5</v>
      </c>
      <c r="F32" s="214">
        <v>151</v>
      </c>
      <c r="G32" s="212">
        <v>4</v>
      </c>
      <c r="H32" s="214">
        <v>175</v>
      </c>
      <c r="I32" s="212">
        <v>5</v>
      </c>
      <c r="J32" s="210">
        <f t="shared" si="1"/>
        <v>489</v>
      </c>
      <c r="K32" s="212">
        <f t="shared" si="0"/>
        <v>14</v>
      </c>
      <c r="L32" s="211"/>
      <c r="M32" s="212">
        <v>0</v>
      </c>
      <c r="N32" s="513">
        <f>J32+L33</f>
        <v>494</v>
      </c>
      <c r="O32" s="514">
        <f>K32+M33</f>
        <v>16</v>
      </c>
    </row>
    <row r="33" spans="1:15">
      <c r="A33" s="506"/>
      <c r="B33" s="500"/>
      <c r="C33" s="204">
        <v>2</v>
      </c>
      <c r="D33" s="205">
        <v>1</v>
      </c>
      <c r="E33" s="212">
        <v>0</v>
      </c>
      <c r="F33" s="218">
        <v>2</v>
      </c>
      <c r="G33" s="212">
        <v>0</v>
      </c>
      <c r="H33" s="218">
        <v>2</v>
      </c>
      <c r="I33" s="212">
        <v>0</v>
      </c>
      <c r="J33" s="210"/>
      <c r="K33" s="212"/>
      <c r="L33" s="211">
        <f>D33+F33+H33</f>
        <v>5</v>
      </c>
      <c r="M33" s="212">
        <v>2</v>
      </c>
      <c r="N33" s="509"/>
      <c r="O33" s="511"/>
    </row>
    <row r="34" spans="1:15">
      <c r="A34" s="215">
        <v>17</v>
      </c>
      <c r="B34" s="181" t="s">
        <v>74</v>
      </c>
      <c r="C34" s="204">
        <v>1</v>
      </c>
      <c r="D34" s="205">
        <v>254</v>
      </c>
      <c r="E34" s="212">
        <v>7</v>
      </c>
      <c r="F34" s="214">
        <v>264</v>
      </c>
      <c r="G34" s="212">
        <v>7</v>
      </c>
      <c r="H34" s="214">
        <v>251</v>
      </c>
      <c r="I34" s="212">
        <v>7</v>
      </c>
      <c r="J34" s="210">
        <f t="shared" si="1"/>
        <v>769</v>
      </c>
      <c r="K34" s="212">
        <f t="shared" si="0"/>
        <v>21</v>
      </c>
      <c r="L34" s="211"/>
      <c r="M34" s="212">
        <v>0</v>
      </c>
      <c r="N34" s="216">
        <f>J34</f>
        <v>769</v>
      </c>
      <c r="O34" s="217">
        <f>K34</f>
        <v>21</v>
      </c>
    </row>
    <row r="35" spans="1:15">
      <c r="A35" s="215">
        <v>18</v>
      </c>
      <c r="B35" s="181" t="s">
        <v>75</v>
      </c>
      <c r="C35" s="204">
        <v>1</v>
      </c>
      <c r="D35" s="205">
        <v>101</v>
      </c>
      <c r="E35" s="212">
        <v>3</v>
      </c>
      <c r="F35" s="214">
        <v>125</v>
      </c>
      <c r="G35" s="212">
        <v>4</v>
      </c>
      <c r="H35" s="214">
        <v>117</v>
      </c>
      <c r="I35" s="212">
        <v>3</v>
      </c>
      <c r="J35" s="210">
        <f t="shared" si="1"/>
        <v>343</v>
      </c>
      <c r="K35" s="212">
        <f t="shared" si="0"/>
        <v>10</v>
      </c>
      <c r="L35" s="211"/>
      <c r="M35" s="212">
        <v>0</v>
      </c>
      <c r="N35" s="216">
        <f>J35</f>
        <v>343</v>
      </c>
      <c r="O35" s="217">
        <f>K35</f>
        <v>10</v>
      </c>
    </row>
    <row r="36" spans="1:15">
      <c r="A36" s="512">
        <v>19</v>
      </c>
      <c r="B36" s="495" t="s">
        <v>76</v>
      </c>
      <c r="C36" s="204">
        <v>1</v>
      </c>
      <c r="D36" s="205">
        <v>198</v>
      </c>
      <c r="E36" s="212">
        <v>5</v>
      </c>
      <c r="F36" s="214">
        <v>147</v>
      </c>
      <c r="G36" s="212">
        <v>4</v>
      </c>
      <c r="H36" s="214">
        <v>169</v>
      </c>
      <c r="I36" s="212">
        <v>5</v>
      </c>
      <c r="J36" s="210">
        <f t="shared" si="1"/>
        <v>514</v>
      </c>
      <c r="K36" s="212">
        <f t="shared" si="0"/>
        <v>14</v>
      </c>
      <c r="L36" s="211"/>
      <c r="M36" s="212"/>
      <c r="N36" s="513">
        <f>J36+L37</f>
        <v>524</v>
      </c>
      <c r="O36" s="514">
        <f>K36+M37</f>
        <v>16</v>
      </c>
    </row>
    <row r="37" spans="1:15" ht="14.25" thickBot="1">
      <c r="A37" s="506"/>
      <c r="B37" s="496"/>
      <c r="C37" s="184">
        <v>2</v>
      </c>
      <c r="D37" s="205">
        <v>3</v>
      </c>
      <c r="E37" s="212">
        <v>0</v>
      </c>
      <c r="F37" s="214">
        <v>4</v>
      </c>
      <c r="G37" s="212">
        <v>0</v>
      </c>
      <c r="H37" s="214">
        <v>3</v>
      </c>
      <c r="I37" s="212">
        <v>0</v>
      </c>
      <c r="J37" s="210"/>
      <c r="K37" s="219"/>
      <c r="L37" s="211">
        <f>D37+F37+H37</f>
        <v>10</v>
      </c>
      <c r="M37" s="220">
        <v>2</v>
      </c>
      <c r="N37" s="509"/>
      <c r="O37" s="511"/>
    </row>
    <row r="38" spans="1:15" ht="14.25" thickTop="1">
      <c r="A38" s="221"/>
      <c r="B38" s="187" t="s">
        <v>49</v>
      </c>
      <c r="C38" s="222">
        <v>1</v>
      </c>
      <c r="D38" s="46">
        <f>D7+D9+D10+D12+D13+D15+D17+D18+D20+D21+D23+D24+D26+D28+D30+D32+D34+D35+D36</f>
        <v>3588</v>
      </c>
      <c r="E38" s="49">
        <f>SUM(E7:E37)</f>
        <v>99</v>
      </c>
      <c r="F38" s="51">
        <f>F7+F9+F10+F12+F13+F15+F17+F18+F20+F21+F23+F24+F26+F28+F30+F32+F34+F35+F36</f>
        <v>3465</v>
      </c>
      <c r="G38" s="49">
        <f>SUM(G7:G37)</f>
        <v>96</v>
      </c>
      <c r="H38" s="51">
        <f>H7+H9+H10+H12+H13+H15+H17+H18+H20+H21+H23+H24+H26+H28+H30+H32+H34+H35+H36</f>
        <v>3439</v>
      </c>
      <c r="I38" s="223">
        <f>SUM(I7:I37)</f>
        <v>96</v>
      </c>
      <c r="J38" s="224"/>
      <c r="K38" s="223"/>
      <c r="L38" s="225"/>
      <c r="M38" s="226"/>
      <c r="N38" s="227"/>
      <c r="O38" s="228"/>
    </row>
    <row r="39" spans="1:15">
      <c r="A39" s="213"/>
      <c r="B39" s="190"/>
      <c r="C39" s="229">
        <v>2</v>
      </c>
      <c r="D39" s="230">
        <f>D8+D11+D14+D16+D19+D22+D25+D27+D29+D31+D33+D37</f>
        <v>39</v>
      </c>
      <c r="E39" s="231"/>
      <c r="F39" s="232">
        <f>F8+F11+F14+F16+F19+F22+F25+F27+F29+F31+F33+F37</f>
        <v>44</v>
      </c>
      <c r="G39" s="231"/>
      <c r="H39" s="232">
        <f>H8+H11+H14+H16+H19+H22+H25+H27+H29+H31+H33+H37</f>
        <v>40</v>
      </c>
      <c r="I39" s="231"/>
      <c r="J39" s="233"/>
      <c r="K39" s="231"/>
      <c r="L39" s="234"/>
      <c r="M39" s="231"/>
      <c r="N39" s="233"/>
      <c r="O39" s="235"/>
    </row>
    <row r="40" spans="1:15" ht="14.25" thickBot="1">
      <c r="A40" s="236"/>
      <c r="B40" s="192" t="s">
        <v>50</v>
      </c>
      <c r="C40" s="237"/>
      <c r="D40" s="238">
        <f>D38+D39</f>
        <v>3627</v>
      </c>
      <c r="E40" s="239">
        <f>E38</f>
        <v>99</v>
      </c>
      <c r="F40" s="240">
        <f>F38+F39</f>
        <v>3509</v>
      </c>
      <c r="G40" s="241">
        <f>G38</f>
        <v>96</v>
      </c>
      <c r="H40" s="240">
        <f>H38+H39</f>
        <v>3479</v>
      </c>
      <c r="I40" s="241">
        <f>I38</f>
        <v>96</v>
      </c>
      <c r="J40" s="71">
        <f>D38+F38+H38</f>
        <v>10492</v>
      </c>
      <c r="K40" s="242">
        <f>E38+G38+I38</f>
        <v>291</v>
      </c>
      <c r="L40" s="240">
        <f>L8+L11+L14+L16+L19+L22+L25+L27+L29+L31+L33+L37</f>
        <v>123</v>
      </c>
      <c r="M40" s="242">
        <f>SUM(M7:M37)</f>
        <v>26</v>
      </c>
      <c r="N40" s="243">
        <f>J40+L40</f>
        <v>10615</v>
      </c>
      <c r="O40" s="244">
        <f>K40+M40</f>
        <v>317</v>
      </c>
    </row>
    <row r="41" spans="1:15">
      <c r="A41" s="245"/>
      <c r="B41" s="246"/>
      <c r="C41" s="195"/>
      <c r="D41" s="247"/>
      <c r="E41" s="248"/>
      <c r="F41" s="247"/>
      <c r="G41" s="248"/>
      <c r="H41" s="247"/>
      <c r="I41" s="248"/>
      <c r="J41" s="247"/>
      <c r="K41" s="248"/>
      <c r="L41" s="247"/>
      <c r="M41" s="248"/>
      <c r="N41" s="247"/>
      <c r="O41" s="249"/>
    </row>
    <row r="42" spans="1:15" ht="14.25" thickBot="1">
      <c r="A42" s="194"/>
      <c r="B42" s="195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</row>
    <row r="43" spans="1:15" ht="14.25">
      <c r="A43" s="389" t="s">
        <v>77</v>
      </c>
      <c r="B43" s="390"/>
      <c r="C43" s="390"/>
      <c r="D43" s="393" t="s">
        <v>78</v>
      </c>
      <c r="E43" s="394"/>
      <c r="F43" s="395"/>
      <c r="G43" s="393" t="s">
        <v>79</v>
      </c>
      <c r="H43" s="394"/>
      <c r="I43" s="395"/>
      <c r="J43" s="393" t="s">
        <v>80</v>
      </c>
      <c r="K43" s="394"/>
      <c r="L43" s="395"/>
      <c r="M43" s="393" t="s">
        <v>81</v>
      </c>
      <c r="N43" s="394"/>
      <c r="O43" s="396"/>
    </row>
    <row r="44" spans="1:15" ht="15" thickBot="1">
      <c r="A44" s="391"/>
      <c r="B44" s="392"/>
      <c r="C44" s="392"/>
      <c r="D44" s="515" t="s">
        <v>82</v>
      </c>
      <c r="E44" s="516"/>
      <c r="F44" s="250" t="s">
        <v>83</v>
      </c>
      <c r="G44" s="515" t="s">
        <v>84</v>
      </c>
      <c r="H44" s="516"/>
      <c r="I44" s="250" t="s">
        <v>83</v>
      </c>
      <c r="J44" s="515" t="s">
        <v>84</v>
      </c>
      <c r="K44" s="516"/>
      <c r="L44" s="250" t="s">
        <v>83</v>
      </c>
      <c r="M44" s="515" t="s">
        <v>85</v>
      </c>
      <c r="N44" s="516"/>
      <c r="O44" s="251" t="s">
        <v>83</v>
      </c>
    </row>
    <row r="45" spans="1:15" ht="14.25">
      <c r="A45" s="397" t="s">
        <v>99</v>
      </c>
      <c r="B45" s="398"/>
      <c r="C45" s="398"/>
      <c r="D45" s="393">
        <v>39</v>
      </c>
      <c r="E45" s="399"/>
      <c r="F45" s="252">
        <v>10</v>
      </c>
      <c r="G45" s="393">
        <v>15</v>
      </c>
      <c r="H45" s="399"/>
      <c r="I45" s="252">
        <v>4</v>
      </c>
      <c r="J45" s="393">
        <v>14</v>
      </c>
      <c r="K45" s="399"/>
      <c r="L45" s="252">
        <v>3</v>
      </c>
      <c r="M45" s="393">
        <f>D45+G45+J45</f>
        <v>68</v>
      </c>
      <c r="N45" s="399"/>
      <c r="O45" s="253">
        <f>F45+I45+L45</f>
        <v>17</v>
      </c>
    </row>
    <row r="46" spans="1:15" ht="15" thickBot="1">
      <c r="A46" s="404" t="s">
        <v>100</v>
      </c>
      <c r="B46" s="405"/>
      <c r="C46" s="405"/>
      <c r="D46" s="406">
        <v>28</v>
      </c>
      <c r="E46" s="407"/>
      <c r="F46" s="254">
        <v>10</v>
      </c>
      <c r="G46" s="406">
        <v>16</v>
      </c>
      <c r="H46" s="407"/>
      <c r="I46" s="254">
        <v>7</v>
      </c>
      <c r="J46" s="406">
        <v>16</v>
      </c>
      <c r="K46" s="407"/>
      <c r="L46" s="254">
        <v>6</v>
      </c>
      <c r="M46" s="406">
        <f>D46+G46+J46</f>
        <v>60</v>
      </c>
      <c r="N46" s="407"/>
      <c r="O46" s="255">
        <f>F46+I46+L46</f>
        <v>23</v>
      </c>
    </row>
    <row r="47" spans="1:15" ht="15.75" thickTop="1" thickBot="1">
      <c r="A47" s="400" t="s">
        <v>86</v>
      </c>
      <c r="B47" s="401"/>
      <c r="C47" s="401"/>
      <c r="D47" s="402">
        <f>D45+D46</f>
        <v>67</v>
      </c>
      <c r="E47" s="403"/>
      <c r="F47" s="256">
        <f>F45+F46</f>
        <v>20</v>
      </c>
      <c r="G47" s="402">
        <f>G45+G46</f>
        <v>31</v>
      </c>
      <c r="H47" s="403"/>
      <c r="I47" s="256">
        <f>I45+I46</f>
        <v>11</v>
      </c>
      <c r="J47" s="402">
        <f>J45+J46</f>
        <v>30</v>
      </c>
      <c r="K47" s="403"/>
      <c r="L47" s="256">
        <f>L45+L46</f>
        <v>9</v>
      </c>
      <c r="M47" s="402">
        <f>M45+M46</f>
        <v>128</v>
      </c>
      <c r="N47" s="403"/>
      <c r="O47" s="257">
        <f>O45+O46</f>
        <v>40</v>
      </c>
    </row>
  </sheetData>
  <mergeCells count="89">
    <mergeCell ref="A47:C47"/>
    <mergeCell ref="D47:E47"/>
    <mergeCell ref="G47:H47"/>
    <mergeCell ref="J47:K47"/>
    <mergeCell ref="M47:N47"/>
    <mergeCell ref="A45:C45"/>
    <mergeCell ref="D45:E45"/>
    <mergeCell ref="G45:H45"/>
    <mergeCell ref="J45:K45"/>
    <mergeCell ref="M45:N45"/>
    <mergeCell ref="A46:C46"/>
    <mergeCell ref="D46:E46"/>
    <mergeCell ref="G46:H46"/>
    <mergeCell ref="J46:K46"/>
    <mergeCell ref="M46:N46"/>
    <mergeCell ref="A36:A37"/>
    <mergeCell ref="B36:B37"/>
    <mergeCell ref="N36:N37"/>
    <mergeCell ref="O36:O37"/>
    <mergeCell ref="A43:C44"/>
    <mergeCell ref="D43:F43"/>
    <mergeCell ref="G43:I43"/>
    <mergeCell ref="J43:L43"/>
    <mergeCell ref="M43:O43"/>
    <mergeCell ref="D44:E44"/>
    <mergeCell ref="G44:H44"/>
    <mergeCell ref="J44:K44"/>
    <mergeCell ref="M44:N44"/>
    <mergeCell ref="A30:A31"/>
    <mergeCell ref="B30:B31"/>
    <mergeCell ref="N30:N31"/>
    <mergeCell ref="O30:O31"/>
    <mergeCell ref="A32:A33"/>
    <mergeCell ref="B32:B33"/>
    <mergeCell ref="N32:N33"/>
    <mergeCell ref="O32:O33"/>
    <mergeCell ref="A26:A27"/>
    <mergeCell ref="B26:B27"/>
    <mergeCell ref="N26:N27"/>
    <mergeCell ref="O26:O27"/>
    <mergeCell ref="A28:A29"/>
    <mergeCell ref="B28:B29"/>
    <mergeCell ref="N28:N29"/>
    <mergeCell ref="O28:O29"/>
    <mergeCell ref="A21:A22"/>
    <mergeCell ref="B21:B22"/>
    <mergeCell ref="N21:N22"/>
    <mergeCell ref="O21:O22"/>
    <mergeCell ref="A24:A25"/>
    <mergeCell ref="B24:B25"/>
    <mergeCell ref="N24:N25"/>
    <mergeCell ref="O24:O25"/>
    <mergeCell ref="A15:A16"/>
    <mergeCell ref="B15:B16"/>
    <mergeCell ref="N15:N16"/>
    <mergeCell ref="O15:O16"/>
    <mergeCell ref="A18:A19"/>
    <mergeCell ref="B18:B19"/>
    <mergeCell ref="N18:N19"/>
    <mergeCell ref="O18:O19"/>
    <mergeCell ref="A10:A11"/>
    <mergeCell ref="B10:B11"/>
    <mergeCell ref="N10:N11"/>
    <mergeCell ref="O10:O11"/>
    <mergeCell ref="A13:A14"/>
    <mergeCell ref="B13:B14"/>
    <mergeCell ref="N13:N14"/>
    <mergeCell ref="O13:O14"/>
    <mergeCell ref="N4:N6"/>
    <mergeCell ref="B1:O1"/>
    <mergeCell ref="O4:O6"/>
    <mergeCell ref="I4:I6"/>
    <mergeCell ref="A7:A8"/>
    <mergeCell ref="B7:B8"/>
    <mergeCell ref="N7:N8"/>
    <mergeCell ref="O7:O8"/>
    <mergeCell ref="A2:A6"/>
    <mergeCell ref="B2:B6"/>
    <mergeCell ref="C2:C6"/>
    <mergeCell ref="L3:M3"/>
    <mergeCell ref="D4:D6"/>
    <mergeCell ref="E4:E6"/>
    <mergeCell ref="F4:F6"/>
    <mergeCell ref="G4:G6"/>
    <mergeCell ref="H4:H6"/>
    <mergeCell ref="J4:J6"/>
    <mergeCell ref="K4:K6"/>
    <mergeCell ref="L4:L6"/>
    <mergeCell ref="M4:M6"/>
  </mergeCells>
  <phoneticPr fontId="4"/>
  <conditionalFormatting sqref="B18 B21 B24 B7 B35:B36 B10 B13">
    <cfRule type="cellIs" dxfId="288" priority="1" stopIfTrue="1" operator="equal">
      <formula>$B6</formula>
    </cfRule>
  </conditionalFormatting>
  <conditionalFormatting sqref="A7 A24 A18 A21 A35:A36 A10 A13">
    <cfRule type="cellIs" dxfId="287" priority="2" stopIfTrue="1" operator="equal">
      <formula>$A6</formula>
    </cfRule>
  </conditionalFormatting>
  <conditionalFormatting sqref="B23 B34 B12">
    <cfRule type="cellIs" dxfId="286" priority="3" stopIfTrue="1" operator="equal">
      <formula>$B10</formula>
    </cfRule>
  </conditionalFormatting>
  <conditionalFormatting sqref="A23 A34 A12">
    <cfRule type="cellIs" dxfId="285" priority="4" stopIfTrue="1" operator="equal">
      <formula>$A10</formula>
    </cfRule>
  </conditionalFormatting>
  <conditionalFormatting sqref="D7:D37 F7:F37 H7:H37">
    <cfRule type="cellIs" dxfId="284" priority="7" stopIfTrue="1" operator="equal">
      <formula>0</formula>
    </cfRule>
    <cfRule type="expression" dxfId="283" priority="8" stopIfTrue="1">
      <formula>AND($C7="A",MOD(D7,40)=0)</formula>
    </cfRule>
    <cfRule type="expression" dxfId="282" priority="9" stopIfTrue="1">
      <formula>AND($C7="A",OR(MOD(D7,40)&lt;=3,MOD(D7,40)&gt;=37))</formula>
    </cfRule>
  </conditionalFormatting>
  <conditionalFormatting sqref="B38:B39">
    <cfRule type="cellIs" dxfId="281" priority="10" stopIfTrue="1" operator="equal">
      <formula>#REF!</formula>
    </cfRule>
  </conditionalFormatting>
  <conditionalFormatting sqref="A38:A39">
    <cfRule type="cellIs" dxfId="280" priority="11" stopIfTrue="1" operator="equal">
      <formula>#REF!</formula>
    </cfRule>
  </conditionalFormatting>
  <conditionalFormatting sqref="G7:G37 E7:E37 N7:O7 C38:O41 N30:O30 N15:O15 N17:O18 N20:O21 N23:O24 N26:O26 N28:O28 N34:O36 N32:O32 N9:O10 N12:O13 I7:M37">
    <cfRule type="cellIs" dxfId="279" priority="12" stopIfTrue="1" operator="equal">
      <formula>0</formula>
    </cfRule>
  </conditionalFormatting>
  <conditionalFormatting sqref="B40:B41">
    <cfRule type="cellIs" dxfId="278" priority="13" stopIfTrue="1" operator="equal">
      <formula>#REF!</formula>
    </cfRule>
  </conditionalFormatting>
  <conditionalFormatting sqref="A40:A41">
    <cfRule type="cellIs" dxfId="277" priority="14" stopIfTrue="1" operator="equal">
      <formula>#REF!</formula>
    </cfRule>
  </conditionalFormatting>
  <conditionalFormatting sqref="B32:B33 B30 B28 B26 B20 B17 B15 B9">
    <cfRule type="cellIs" dxfId="276" priority="15" stopIfTrue="1" operator="equal">
      <formula>#REF!</formula>
    </cfRule>
  </conditionalFormatting>
  <conditionalFormatting sqref="A32:A33 A30 A28 A26 A20 A17 A15 A9">
    <cfRule type="cellIs" dxfId="275" priority="16" stopIfTrue="1" operator="equal">
      <formula>#REF!</formula>
    </cfRule>
  </conditionalFormatting>
  <dataValidations count="2">
    <dataValidation type="list" allowBlank="1" showInputMessage="1" showErrorMessage="1" sqref="C37">
      <formula1>$C$38:$C$39</formula1>
    </dataValidation>
    <dataValidation type="list" allowBlank="1" showInputMessage="1" showErrorMessage="1" sqref="C7:C36">
      <formula1>#REF!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61"/>
  <sheetViews>
    <sheetView showZeros="0" view="pageBreakPreview" zoomScaleNormal="65" workbookViewId="0">
      <pane xSplit="3" ySplit="6" topLeftCell="D7" activePane="bottomRight" state="frozen"/>
      <selection activeCell="J43" sqref="J43"/>
      <selection pane="topRight" activeCell="J43" sqref="J43"/>
      <selection pane="bottomLeft" activeCell="J43" sqref="J43"/>
      <selection pane="bottomRight" activeCell="G24" sqref="G24"/>
    </sheetView>
  </sheetViews>
  <sheetFormatPr defaultColWidth="6.75" defaultRowHeight="13.5"/>
  <cols>
    <col min="1" max="1" width="4.125" style="1" bestFit="1" customWidth="1"/>
    <col min="2" max="2" width="15.125" style="79" bestFit="1" customWidth="1"/>
    <col min="3" max="3" width="3.125" style="1" bestFit="1" customWidth="1"/>
    <col min="4" max="4" width="6.75" style="1" bestFit="1" customWidth="1"/>
    <col min="5" max="5" width="5.125" style="79" bestFit="1" customWidth="1"/>
    <col min="6" max="6" width="6.75" style="79" bestFit="1" customWidth="1"/>
    <col min="7" max="7" width="5.125" style="79" bestFit="1" customWidth="1"/>
    <col min="8" max="8" width="6.75" style="79" bestFit="1" customWidth="1"/>
    <col min="9" max="9" width="5.125" style="79" bestFit="1" customWidth="1"/>
    <col min="10" max="10" width="6.75" style="79" bestFit="1" customWidth="1"/>
    <col min="11" max="11" width="5.125" style="79" bestFit="1" customWidth="1"/>
    <col min="12" max="12" width="6.75" style="79" bestFit="1" customWidth="1"/>
    <col min="13" max="13" width="5.125" style="79" bestFit="1" customWidth="1"/>
    <col min="14" max="14" width="6.75" style="79" bestFit="1" customWidth="1"/>
    <col min="15" max="15" width="5.125" style="79" bestFit="1" customWidth="1"/>
    <col min="16" max="16" width="7.75" style="79" bestFit="1" customWidth="1"/>
    <col min="17" max="17" width="5.125" style="79" bestFit="1" customWidth="1"/>
    <col min="18" max="18" width="5.125" style="80" bestFit="1" customWidth="1"/>
    <col min="19" max="19" width="4.125" style="80" bestFit="1" customWidth="1"/>
    <col min="20" max="20" width="7.75" style="79" bestFit="1" customWidth="1"/>
    <col min="21" max="21" width="5.125" style="79" bestFit="1" customWidth="1"/>
    <col min="22" max="27" width="6.75" style="1" customWidth="1"/>
    <col min="28" max="16384" width="6.75" style="1"/>
  </cols>
  <sheetData>
    <row r="1" spans="1:21" ht="29.25" customHeight="1" thickBot="1">
      <c r="B1" s="532" t="s">
        <v>53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</row>
    <row r="2" spans="1:21" ht="19.5" customHeight="1">
      <c r="A2" s="520" t="s">
        <v>0</v>
      </c>
      <c r="B2" s="523" t="s">
        <v>1</v>
      </c>
      <c r="C2" s="526" t="s">
        <v>2</v>
      </c>
      <c r="D2" s="2" t="s">
        <v>52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20.100000000000001" customHeight="1">
      <c r="A3" s="521"/>
      <c r="B3" s="524"/>
      <c r="C3" s="527"/>
      <c r="D3" s="5" t="s">
        <v>3</v>
      </c>
      <c r="E3" s="6"/>
      <c r="F3" s="7" t="s">
        <v>4</v>
      </c>
      <c r="G3" s="6"/>
      <c r="H3" s="7" t="s">
        <v>5</v>
      </c>
      <c r="I3" s="6"/>
      <c r="J3" s="7" t="s">
        <v>6</v>
      </c>
      <c r="K3" s="6"/>
      <c r="L3" s="7" t="s">
        <v>7</v>
      </c>
      <c r="M3" s="6"/>
      <c r="N3" s="7" t="s">
        <v>8</v>
      </c>
      <c r="O3" s="6"/>
      <c r="P3" s="8" t="s">
        <v>9</v>
      </c>
      <c r="Q3" s="8"/>
      <c r="R3" s="534" t="s">
        <v>51</v>
      </c>
      <c r="S3" s="535"/>
      <c r="T3" s="8" t="s">
        <v>10</v>
      </c>
      <c r="U3" s="9"/>
    </row>
    <row r="4" spans="1:21" ht="20.100000000000001" customHeight="1">
      <c r="A4" s="521"/>
      <c r="B4" s="524"/>
      <c r="C4" s="527"/>
      <c r="D4" s="539" t="s">
        <v>11</v>
      </c>
      <c r="E4" s="517" t="s">
        <v>12</v>
      </c>
      <c r="F4" s="529" t="s">
        <v>11</v>
      </c>
      <c r="G4" s="517" t="s">
        <v>12</v>
      </c>
      <c r="H4" s="529" t="s">
        <v>11</v>
      </c>
      <c r="I4" s="517" t="s">
        <v>12</v>
      </c>
      <c r="J4" s="529" t="s">
        <v>11</v>
      </c>
      <c r="K4" s="517" t="s">
        <v>12</v>
      </c>
      <c r="L4" s="529" t="s">
        <v>11</v>
      </c>
      <c r="M4" s="517" t="s">
        <v>12</v>
      </c>
      <c r="N4" s="529" t="s">
        <v>11</v>
      </c>
      <c r="O4" s="517" t="s">
        <v>12</v>
      </c>
      <c r="P4" s="529" t="s">
        <v>11</v>
      </c>
      <c r="Q4" s="517" t="s">
        <v>12</v>
      </c>
      <c r="R4" s="529" t="s">
        <v>11</v>
      </c>
      <c r="S4" s="517" t="s">
        <v>12</v>
      </c>
      <c r="T4" s="529" t="s">
        <v>11</v>
      </c>
      <c r="U4" s="536" t="s">
        <v>12</v>
      </c>
    </row>
    <row r="5" spans="1:21" ht="20.100000000000001" customHeight="1">
      <c r="A5" s="521"/>
      <c r="B5" s="524"/>
      <c r="C5" s="527"/>
      <c r="D5" s="54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18"/>
      <c r="P5" s="530"/>
      <c r="Q5" s="518"/>
      <c r="R5" s="530"/>
      <c r="S5" s="518"/>
      <c r="T5" s="530"/>
      <c r="U5" s="537"/>
    </row>
    <row r="6" spans="1:21" ht="20.100000000000001" customHeight="1" thickBot="1">
      <c r="A6" s="522"/>
      <c r="B6" s="525"/>
      <c r="C6" s="528"/>
      <c r="D6" s="54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19"/>
      <c r="P6" s="531"/>
      <c r="Q6" s="519"/>
      <c r="R6" s="531"/>
      <c r="S6" s="519"/>
      <c r="T6" s="531"/>
      <c r="U6" s="538"/>
    </row>
    <row r="7" spans="1:21" ht="18" customHeight="1">
      <c r="A7" s="10">
        <v>1</v>
      </c>
      <c r="B7" s="11" t="s">
        <v>14</v>
      </c>
      <c r="C7" s="12">
        <v>1</v>
      </c>
      <c r="D7" s="13">
        <v>104</v>
      </c>
      <c r="E7" s="14">
        <v>3</v>
      </c>
      <c r="F7" s="15">
        <v>102</v>
      </c>
      <c r="G7" s="14">
        <v>3</v>
      </c>
      <c r="H7" s="15">
        <v>96</v>
      </c>
      <c r="I7" s="16">
        <v>3</v>
      </c>
      <c r="J7" s="15">
        <v>76</v>
      </c>
      <c r="K7" s="16">
        <v>3</v>
      </c>
      <c r="L7" s="15">
        <v>91</v>
      </c>
      <c r="M7" s="16">
        <v>3</v>
      </c>
      <c r="N7" s="15">
        <v>82</v>
      </c>
      <c r="O7" s="16">
        <v>3</v>
      </c>
      <c r="P7" s="17">
        <v>551</v>
      </c>
      <c r="Q7" s="16">
        <v>18</v>
      </c>
      <c r="R7" s="18">
        <v>0</v>
      </c>
      <c r="S7" s="19"/>
      <c r="T7" s="17">
        <v>551</v>
      </c>
      <c r="U7" s="20">
        <v>18</v>
      </c>
    </row>
    <row r="8" spans="1:21" ht="18" customHeight="1">
      <c r="A8" s="542">
        <v>2</v>
      </c>
      <c r="B8" s="544" t="s">
        <v>15</v>
      </c>
      <c r="C8" s="12">
        <v>1</v>
      </c>
      <c r="D8" s="21">
        <v>181</v>
      </c>
      <c r="E8" s="22">
        <v>6</v>
      </c>
      <c r="F8" s="23">
        <v>167</v>
      </c>
      <c r="G8" s="24">
        <v>5</v>
      </c>
      <c r="H8" s="23">
        <v>168</v>
      </c>
      <c r="I8" s="24">
        <v>5</v>
      </c>
      <c r="J8" s="23">
        <v>167</v>
      </c>
      <c r="K8" s="24">
        <v>5</v>
      </c>
      <c r="L8" s="23">
        <v>165</v>
      </c>
      <c r="M8" s="24">
        <v>5</v>
      </c>
      <c r="N8" s="23">
        <v>181</v>
      </c>
      <c r="O8" s="24">
        <v>5</v>
      </c>
      <c r="P8" s="17">
        <v>1029</v>
      </c>
      <c r="Q8" s="24">
        <v>31</v>
      </c>
      <c r="R8" s="25"/>
      <c r="S8" s="19"/>
      <c r="T8" s="556">
        <v>1051</v>
      </c>
      <c r="U8" s="554">
        <v>34</v>
      </c>
    </row>
    <row r="9" spans="1:21" ht="18" customHeight="1">
      <c r="A9" s="543"/>
      <c r="B9" s="545"/>
      <c r="C9" s="12">
        <v>2</v>
      </c>
      <c r="D9" s="21">
        <v>4</v>
      </c>
      <c r="E9" s="22">
        <v>0</v>
      </c>
      <c r="F9" s="23">
        <v>6</v>
      </c>
      <c r="G9" s="24">
        <v>0</v>
      </c>
      <c r="H9" s="23">
        <v>6</v>
      </c>
      <c r="I9" s="24">
        <v>0</v>
      </c>
      <c r="J9" s="23">
        <v>3</v>
      </c>
      <c r="K9" s="24">
        <v>0</v>
      </c>
      <c r="L9" s="23">
        <v>1</v>
      </c>
      <c r="M9" s="24">
        <v>0</v>
      </c>
      <c r="N9" s="23">
        <v>2</v>
      </c>
      <c r="O9" s="24">
        <v>0</v>
      </c>
      <c r="P9" s="17"/>
      <c r="Q9" s="24"/>
      <c r="R9" s="25">
        <v>22</v>
      </c>
      <c r="S9" s="19">
        <v>3</v>
      </c>
      <c r="T9" s="557"/>
      <c r="U9" s="555"/>
    </row>
    <row r="10" spans="1:21" ht="18" customHeight="1">
      <c r="A10" s="10">
        <v>3</v>
      </c>
      <c r="B10" s="11" t="s">
        <v>16</v>
      </c>
      <c r="C10" s="12">
        <v>1</v>
      </c>
      <c r="D10" s="21">
        <v>127</v>
      </c>
      <c r="E10" s="22">
        <v>4</v>
      </c>
      <c r="F10" s="23">
        <v>132</v>
      </c>
      <c r="G10" s="24">
        <v>4</v>
      </c>
      <c r="H10" s="23">
        <v>130</v>
      </c>
      <c r="I10" s="26">
        <v>4</v>
      </c>
      <c r="J10" s="23">
        <v>111</v>
      </c>
      <c r="K10" s="24">
        <v>3</v>
      </c>
      <c r="L10" s="23">
        <v>139</v>
      </c>
      <c r="M10" s="24">
        <v>4</v>
      </c>
      <c r="N10" s="23">
        <v>117</v>
      </c>
      <c r="O10" s="24">
        <v>4</v>
      </c>
      <c r="P10" s="17">
        <v>756</v>
      </c>
      <c r="Q10" s="24">
        <v>23</v>
      </c>
      <c r="R10" s="25">
        <v>0</v>
      </c>
      <c r="S10" s="19"/>
      <c r="T10" s="27">
        <v>756</v>
      </c>
      <c r="U10" s="28">
        <v>23</v>
      </c>
    </row>
    <row r="11" spans="1:21" ht="18" customHeight="1">
      <c r="A11" s="542">
        <v>4</v>
      </c>
      <c r="B11" s="544" t="s">
        <v>17</v>
      </c>
      <c r="C11" s="12">
        <v>1</v>
      </c>
      <c r="D11" s="21">
        <v>128</v>
      </c>
      <c r="E11" s="22">
        <v>4</v>
      </c>
      <c r="F11" s="23">
        <v>130</v>
      </c>
      <c r="G11" s="24">
        <v>4</v>
      </c>
      <c r="H11" s="23">
        <v>139</v>
      </c>
      <c r="I11" s="24">
        <v>4</v>
      </c>
      <c r="J11" s="23">
        <v>93</v>
      </c>
      <c r="K11" s="24">
        <v>3</v>
      </c>
      <c r="L11" s="23">
        <v>125</v>
      </c>
      <c r="M11" s="24">
        <v>4</v>
      </c>
      <c r="N11" s="23">
        <v>117</v>
      </c>
      <c r="O11" s="24">
        <v>3</v>
      </c>
      <c r="P11" s="17">
        <v>732</v>
      </c>
      <c r="Q11" s="24">
        <v>22</v>
      </c>
      <c r="R11" s="25"/>
      <c r="S11" s="19"/>
      <c r="T11" s="556">
        <v>749</v>
      </c>
      <c r="U11" s="554">
        <v>25</v>
      </c>
    </row>
    <row r="12" spans="1:21" ht="18" customHeight="1">
      <c r="A12" s="543"/>
      <c r="B12" s="545"/>
      <c r="C12" s="12">
        <v>2</v>
      </c>
      <c r="D12" s="21">
        <v>4</v>
      </c>
      <c r="E12" s="22">
        <v>0</v>
      </c>
      <c r="F12" s="23">
        <v>5</v>
      </c>
      <c r="G12" s="24">
        <v>0</v>
      </c>
      <c r="H12" s="23">
        <v>3</v>
      </c>
      <c r="I12" s="24">
        <v>0</v>
      </c>
      <c r="J12" s="23">
        <v>2</v>
      </c>
      <c r="K12" s="24">
        <v>0</v>
      </c>
      <c r="L12" s="23">
        <v>2</v>
      </c>
      <c r="M12" s="24">
        <v>0</v>
      </c>
      <c r="N12" s="23">
        <v>1</v>
      </c>
      <c r="O12" s="24" t="s">
        <v>13</v>
      </c>
      <c r="P12" s="17"/>
      <c r="Q12" s="24"/>
      <c r="R12" s="25">
        <v>17</v>
      </c>
      <c r="S12" s="19">
        <v>3</v>
      </c>
      <c r="T12" s="557"/>
      <c r="U12" s="555"/>
    </row>
    <row r="13" spans="1:21" ht="18" customHeight="1">
      <c r="A13" s="542">
        <v>5</v>
      </c>
      <c r="B13" s="544" t="s">
        <v>18</v>
      </c>
      <c r="C13" s="12">
        <v>1</v>
      </c>
      <c r="D13" s="21">
        <v>97</v>
      </c>
      <c r="E13" s="22">
        <v>3</v>
      </c>
      <c r="F13" s="23">
        <v>71</v>
      </c>
      <c r="G13" s="24">
        <v>3</v>
      </c>
      <c r="H13" s="23">
        <v>59</v>
      </c>
      <c r="I13" s="24">
        <v>2</v>
      </c>
      <c r="J13" s="23">
        <v>67</v>
      </c>
      <c r="K13" s="24">
        <v>2</v>
      </c>
      <c r="L13" s="23">
        <v>59</v>
      </c>
      <c r="M13" s="24">
        <v>2</v>
      </c>
      <c r="N13" s="23">
        <v>76</v>
      </c>
      <c r="O13" s="24">
        <v>2</v>
      </c>
      <c r="P13" s="17">
        <v>429</v>
      </c>
      <c r="Q13" s="24">
        <v>14</v>
      </c>
      <c r="R13" s="25"/>
      <c r="S13" s="19"/>
      <c r="T13" s="556">
        <v>443</v>
      </c>
      <c r="U13" s="554">
        <v>17</v>
      </c>
    </row>
    <row r="14" spans="1:21" ht="18" customHeight="1">
      <c r="A14" s="543"/>
      <c r="B14" s="545"/>
      <c r="C14" s="12">
        <v>2</v>
      </c>
      <c r="D14" s="21">
        <v>2</v>
      </c>
      <c r="E14" s="22">
        <v>0</v>
      </c>
      <c r="F14" s="23">
        <v>4</v>
      </c>
      <c r="G14" s="24">
        <v>0</v>
      </c>
      <c r="H14" s="23">
        <v>3</v>
      </c>
      <c r="I14" s="24">
        <v>0</v>
      </c>
      <c r="J14" s="23">
        <v>1</v>
      </c>
      <c r="K14" s="24">
        <v>0</v>
      </c>
      <c r="L14" s="23">
        <v>2</v>
      </c>
      <c r="M14" s="24">
        <v>0</v>
      </c>
      <c r="N14" s="23">
        <v>2</v>
      </c>
      <c r="O14" s="24">
        <v>0</v>
      </c>
      <c r="P14" s="17"/>
      <c r="Q14" s="24"/>
      <c r="R14" s="25">
        <v>14</v>
      </c>
      <c r="S14" s="19">
        <v>3</v>
      </c>
      <c r="T14" s="557"/>
      <c r="U14" s="555"/>
    </row>
    <row r="15" spans="1:21" ht="18" customHeight="1">
      <c r="A15" s="10">
        <v>6</v>
      </c>
      <c r="B15" s="11" t="s">
        <v>19</v>
      </c>
      <c r="C15" s="12">
        <v>1</v>
      </c>
      <c r="D15" s="21">
        <v>158</v>
      </c>
      <c r="E15" s="22">
        <v>5</v>
      </c>
      <c r="F15" s="23">
        <v>194</v>
      </c>
      <c r="G15" s="24">
        <v>6</v>
      </c>
      <c r="H15" s="23">
        <v>191</v>
      </c>
      <c r="I15" s="24">
        <v>5</v>
      </c>
      <c r="J15" s="23">
        <v>189</v>
      </c>
      <c r="K15" s="24">
        <v>5</v>
      </c>
      <c r="L15" s="23">
        <v>206</v>
      </c>
      <c r="M15" s="24">
        <v>6</v>
      </c>
      <c r="N15" s="23">
        <v>233</v>
      </c>
      <c r="O15" s="24">
        <v>6</v>
      </c>
      <c r="P15" s="17">
        <v>1171</v>
      </c>
      <c r="Q15" s="24">
        <v>33</v>
      </c>
      <c r="R15" s="25">
        <v>0</v>
      </c>
      <c r="S15" s="19"/>
      <c r="T15" s="27">
        <v>1171</v>
      </c>
      <c r="U15" s="28">
        <v>33</v>
      </c>
    </row>
    <row r="16" spans="1:21" ht="18" customHeight="1">
      <c r="A16" s="10">
        <v>7</v>
      </c>
      <c r="B16" s="11" t="s">
        <v>20</v>
      </c>
      <c r="C16" s="12">
        <v>1</v>
      </c>
      <c r="D16" s="21">
        <v>167</v>
      </c>
      <c r="E16" s="22">
        <v>5</v>
      </c>
      <c r="F16" s="23">
        <v>188</v>
      </c>
      <c r="G16" s="24">
        <v>6</v>
      </c>
      <c r="H16" s="23">
        <v>183</v>
      </c>
      <c r="I16" s="24">
        <v>5</v>
      </c>
      <c r="J16" s="23">
        <v>172</v>
      </c>
      <c r="K16" s="24">
        <v>5</v>
      </c>
      <c r="L16" s="23">
        <v>211</v>
      </c>
      <c r="M16" s="24">
        <v>6</v>
      </c>
      <c r="N16" s="23">
        <v>189</v>
      </c>
      <c r="O16" s="24">
        <v>5</v>
      </c>
      <c r="P16" s="17">
        <v>1110</v>
      </c>
      <c r="Q16" s="24">
        <v>32</v>
      </c>
      <c r="R16" s="25">
        <v>0</v>
      </c>
      <c r="S16" s="19"/>
      <c r="T16" s="27">
        <v>1110</v>
      </c>
      <c r="U16" s="28">
        <v>32</v>
      </c>
    </row>
    <row r="17" spans="1:21" ht="18" customHeight="1">
      <c r="A17" s="10">
        <v>8</v>
      </c>
      <c r="B17" s="11" t="s">
        <v>21</v>
      </c>
      <c r="C17" s="12">
        <v>1</v>
      </c>
      <c r="D17" s="21">
        <v>175</v>
      </c>
      <c r="E17" s="22">
        <v>5</v>
      </c>
      <c r="F17" s="23">
        <v>192</v>
      </c>
      <c r="G17" s="24">
        <v>6</v>
      </c>
      <c r="H17" s="23">
        <v>175</v>
      </c>
      <c r="I17" s="24">
        <v>5</v>
      </c>
      <c r="J17" s="23">
        <v>168</v>
      </c>
      <c r="K17" s="24">
        <v>5</v>
      </c>
      <c r="L17" s="23">
        <v>195</v>
      </c>
      <c r="M17" s="24">
        <v>5</v>
      </c>
      <c r="N17" s="23">
        <v>200</v>
      </c>
      <c r="O17" s="24">
        <v>6</v>
      </c>
      <c r="P17" s="17">
        <v>1105</v>
      </c>
      <c r="Q17" s="24">
        <v>32</v>
      </c>
      <c r="R17" s="25">
        <v>0</v>
      </c>
      <c r="S17" s="19"/>
      <c r="T17" s="27">
        <v>1105</v>
      </c>
      <c r="U17" s="28">
        <v>32</v>
      </c>
    </row>
    <row r="18" spans="1:21" ht="18" customHeight="1">
      <c r="A18" s="542">
        <v>9</v>
      </c>
      <c r="B18" s="544" t="s">
        <v>22</v>
      </c>
      <c r="C18" s="12">
        <v>1</v>
      </c>
      <c r="D18" s="29">
        <v>126</v>
      </c>
      <c r="E18" s="30">
        <v>4</v>
      </c>
      <c r="F18" s="31">
        <v>128</v>
      </c>
      <c r="G18" s="19">
        <v>4</v>
      </c>
      <c r="H18" s="31">
        <v>142</v>
      </c>
      <c r="I18" s="19">
        <v>4</v>
      </c>
      <c r="J18" s="31">
        <v>152</v>
      </c>
      <c r="K18" s="19">
        <v>4</v>
      </c>
      <c r="L18" s="31">
        <v>143</v>
      </c>
      <c r="M18" s="19">
        <v>4</v>
      </c>
      <c r="N18" s="31">
        <v>150</v>
      </c>
      <c r="O18" s="19">
        <v>4</v>
      </c>
      <c r="P18" s="17">
        <v>841</v>
      </c>
      <c r="Q18" s="24">
        <v>24</v>
      </c>
      <c r="R18" s="32"/>
      <c r="S18" s="19"/>
      <c r="T18" s="550">
        <v>849</v>
      </c>
      <c r="U18" s="552">
        <v>26</v>
      </c>
    </row>
    <row r="19" spans="1:21" ht="18" customHeight="1">
      <c r="A19" s="543"/>
      <c r="B19" s="545"/>
      <c r="C19" s="12">
        <v>2</v>
      </c>
      <c r="D19" s="29">
        <v>3</v>
      </c>
      <c r="E19" s="30">
        <v>0</v>
      </c>
      <c r="F19" s="31"/>
      <c r="G19" s="19">
        <v>0</v>
      </c>
      <c r="H19" s="31">
        <v>1</v>
      </c>
      <c r="I19" s="19">
        <v>0</v>
      </c>
      <c r="J19" s="31">
        <v>1</v>
      </c>
      <c r="K19" s="19">
        <v>0</v>
      </c>
      <c r="L19" s="31">
        <v>2</v>
      </c>
      <c r="M19" s="19">
        <v>0</v>
      </c>
      <c r="N19" s="31">
        <v>1</v>
      </c>
      <c r="O19" s="19">
        <v>0</v>
      </c>
      <c r="P19" s="17"/>
      <c r="Q19" s="24"/>
      <c r="R19" s="32">
        <v>8</v>
      </c>
      <c r="S19" s="19">
        <v>2</v>
      </c>
      <c r="T19" s="551"/>
      <c r="U19" s="553"/>
    </row>
    <row r="20" spans="1:21" ht="18" customHeight="1">
      <c r="A20" s="542">
        <v>10</v>
      </c>
      <c r="B20" s="544" t="s">
        <v>23</v>
      </c>
      <c r="C20" s="12">
        <v>1</v>
      </c>
      <c r="D20" s="29">
        <v>111</v>
      </c>
      <c r="E20" s="30">
        <v>4</v>
      </c>
      <c r="F20" s="31">
        <v>87</v>
      </c>
      <c r="G20" s="19">
        <v>3</v>
      </c>
      <c r="H20" s="31">
        <v>77</v>
      </c>
      <c r="I20" s="19">
        <v>2</v>
      </c>
      <c r="J20" s="31">
        <v>97</v>
      </c>
      <c r="K20" s="19">
        <v>3</v>
      </c>
      <c r="L20" s="31">
        <v>95</v>
      </c>
      <c r="M20" s="19">
        <v>3</v>
      </c>
      <c r="N20" s="31">
        <v>81</v>
      </c>
      <c r="O20" s="19">
        <v>3</v>
      </c>
      <c r="P20" s="17">
        <v>548</v>
      </c>
      <c r="Q20" s="24">
        <v>18</v>
      </c>
      <c r="R20" s="32"/>
      <c r="S20" s="19"/>
      <c r="T20" s="550">
        <v>559</v>
      </c>
      <c r="U20" s="552">
        <v>21</v>
      </c>
    </row>
    <row r="21" spans="1:21" ht="18" customHeight="1">
      <c r="A21" s="543"/>
      <c r="B21" s="545"/>
      <c r="C21" s="12">
        <v>2</v>
      </c>
      <c r="D21" s="29">
        <v>1</v>
      </c>
      <c r="E21" s="30">
        <v>0</v>
      </c>
      <c r="F21" s="31">
        <v>2</v>
      </c>
      <c r="G21" s="19">
        <v>0</v>
      </c>
      <c r="H21" s="31">
        <v>1</v>
      </c>
      <c r="I21" s="19">
        <v>0</v>
      </c>
      <c r="J21" s="31">
        <v>3</v>
      </c>
      <c r="K21" s="19">
        <v>0</v>
      </c>
      <c r="L21" s="31">
        <v>1</v>
      </c>
      <c r="M21" s="19">
        <v>0</v>
      </c>
      <c r="N21" s="31">
        <v>3</v>
      </c>
      <c r="O21" s="19">
        <v>0</v>
      </c>
      <c r="P21" s="17"/>
      <c r="Q21" s="24"/>
      <c r="R21" s="32">
        <v>11</v>
      </c>
      <c r="S21" s="19">
        <v>3</v>
      </c>
      <c r="T21" s="551"/>
      <c r="U21" s="553"/>
    </row>
    <row r="22" spans="1:21" ht="18" customHeight="1">
      <c r="A22" s="10">
        <v>11</v>
      </c>
      <c r="B22" s="11" t="s">
        <v>24</v>
      </c>
      <c r="C22" s="33">
        <v>1</v>
      </c>
      <c r="D22" s="29">
        <v>109</v>
      </c>
      <c r="E22" s="30">
        <v>4</v>
      </c>
      <c r="F22" s="31">
        <v>148</v>
      </c>
      <c r="G22" s="19">
        <v>5</v>
      </c>
      <c r="H22" s="31">
        <v>117</v>
      </c>
      <c r="I22" s="19">
        <v>3</v>
      </c>
      <c r="J22" s="31">
        <v>133</v>
      </c>
      <c r="K22" s="19">
        <v>4</v>
      </c>
      <c r="L22" s="31">
        <v>140</v>
      </c>
      <c r="M22" s="19">
        <v>4</v>
      </c>
      <c r="N22" s="31">
        <v>153</v>
      </c>
      <c r="O22" s="19">
        <v>4</v>
      </c>
      <c r="P22" s="17">
        <v>800</v>
      </c>
      <c r="Q22" s="24">
        <v>24</v>
      </c>
      <c r="R22" s="32">
        <v>0</v>
      </c>
      <c r="S22" s="19"/>
      <c r="T22" s="34">
        <v>800</v>
      </c>
      <c r="U22" s="35">
        <v>24</v>
      </c>
    </row>
    <row r="23" spans="1:21" ht="18" customHeight="1">
      <c r="A23" s="546">
        <v>12</v>
      </c>
      <c r="B23" s="548" t="s">
        <v>25</v>
      </c>
      <c r="C23" s="12">
        <v>1</v>
      </c>
      <c r="D23" s="29">
        <v>76</v>
      </c>
      <c r="E23" s="30">
        <v>3</v>
      </c>
      <c r="F23" s="31">
        <v>76</v>
      </c>
      <c r="G23" s="19">
        <v>3</v>
      </c>
      <c r="H23" s="31">
        <v>89</v>
      </c>
      <c r="I23" s="19">
        <v>3</v>
      </c>
      <c r="J23" s="31">
        <v>82</v>
      </c>
      <c r="K23" s="19">
        <v>3</v>
      </c>
      <c r="L23" s="31">
        <v>77</v>
      </c>
      <c r="M23" s="19">
        <v>3</v>
      </c>
      <c r="N23" s="31">
        <v>82</v>
      </c>
      <c r="O23" s="19">
        <v>3</v>
      </c>
      <c r="P23" s="17">
        <v>482</v>
      </c>
      <c r="Q23" s="24">
        <v>18</v>
      </c>
      <c r="R23" s="32"/>
      <c r="S23" s="19"/>
      <c r="T23" s="550">
        <v>493</v>
      </c>
      <c r="U23" s="552">
        <v>20</v>
      </c>
    </row>
    <row r="24" spans="1:21" ht="18" customHeight="1">
      <c r="A24" s="547"/>
      <c r="B24" s="549"/>
      <c r="C24" s="36">
        <v>2</v>
      </c>
      <c r="D24" s="29">
        <v>1</v>
      </c>
      <c r="E24" s="30">
        <v>0</v>
      </c>
      <c r="F24" s="31"/>
      <c r="G24" s="19">
        <v>0</v>
      </c>
      <c r="H24" s="31">
        <v>2</v>
      </c>
      <c r="I24" s="19">
        <v>0</v>
      </c>
      <c r="J24" s="31">
        <v>1</v>
      </c>
      <c r="K24" s="19">
        <v>0</v>
      </c>
      <c r="L24" s="31">
        <v>5</v>
      </c>
      <c r="M24" s="19">
        <v>0</v>
      </c>
      <c r="N24" s="31">
        <v>2</v>
      </c>
      <c r="O24" s="19">
        <v>0</v>
      </c>
      <c r="P24" s="17"/>
      <c r="Q24" s="24"/>
      <c r="R24" s="32">
        <v>11</v>
      </c>
      <c r="S24" s="19">
        <v>2</v>
      </c>
      <c r="T24" s="551"/>
      <c r="U24" s="553"/>
    </row>
    <row r="25" spans="1:21" ht="18" customHeight="1">
      <c r="A25" s="37">
        <v>13</v>
      </c>
      <c r="B25" s="38" t="s">
        <v>26</v>
      </c>
      <c r="C25" s="12">
        <v>1</v>
      </c>
      <c r="D25" s="29">
        <v>163</v>
      </c>
      <c r="E25" s="30">
        <v>5</v>
      </c>
      <c r="F25" s="31">
        <v>177</v>
      </c>
      <c r="G25" s="19">
        <v>6</v>
      </c>
      <c r="H25" s="31">
        <v>171</v>
      </c>
      <c r="I25" s="19">
        <v>5</v>
      </c>
      <c r="J25" s="31">
        <v>162</v>
      </c>
      <c r="K25" s="19">
        <v>5</v>
      </c>
      <c r="L25" s="31">
        <v>161</v>
      </c>
      <c r="M25" s="19">
        <v>5</v>
      </c>
      <c r="N25" s="31">
        <v>191</v>
      </c>
      <c r="O25" s="19">
        <v>5</v>
      </c>
      <c r="P25" s="17">
        <v>1025</v>
      </c>
      <c r="Q25" s="24">
        <v>31</v>
      </c>
      <c r="R25" s="32">
        <v>0</v>
      </c>
      <c r="S25" s="19"/>
      <c r="T25" s="34">
        <v>1025</v>
      </c>
      <c r="U25" s="35">
        <v>31</v>
      </c>
    </row>
    <row r="26" spans="1:21" ht="18" customHeight="1">
      <c r="A26" s="37">
        <v>14</v>
      </c>
      <c r="B26" s="38" t="s">
        <v>27</v>
      </c>
      <c r="C26" s="39">
        <v>1</v>
      </c>
      <c r="D26" s="29">
        <v>108</v>
      </c>
      <c r="E26" s="30">
        <v>4</v>
      </c>
      <c r="F26" s="31">
        <v>114</v>
      </c>
      <c r="G26" s="19">
        <v>4</v>
      </c>
      <c r="H26" s="31">
        <v>112</v>
      </c>
      <c r="I26" s="19">
        <v>3</v>
      </c>
      <c r="J26" s="31">
        <v>133</v>
      </c>
      <c r="K26" s="19">
        <v>4</v>
      </c>
      <c r="L26" s="31">
        <v>111</v>
      </c>
      <c r="M26" s="19">
        <v>3</v>
      </c>
      <c r="N26" s="31">
        <v>81</v>
      </c>
      <c r="O26" s="19">
        <v>3</v>
      </c>
      <c r="P26" s="17">
        <v>659</v>
      </c>
      <c r="Q26" s="24">
        <v>21</v>
      </c>
      <c r="R26" s="32">
        <v>0</v>
      </c>
      <c r="S26" s="19"/>
      <c r="T26" s="34">
        <v>659</v>
      </c>
      <c r="U26" s="35">
        <v>21</v>
      </c>
    </row>
    <row r="27" spans="1:21" ht="18" customHeight="1">
      <c r="A27" s="37">
        <v>15</v>
      </c>
      <c r="B27" s="38" t="s">
        <v>28</v>
      </c>
      <c r="C27" s="40">
        <v>1</v>
      </c>
      <c r="D27" s="29">
        <v>85</v>
      </c>
      <c r="E27" s="30">
        <v>3</v>
      </c>
      <c r="F27" s="31">
        <v>78</v>
      </c>
      <c r="G27" s="19">
        <v>3</v>
      </c>
      <c r="H27" s="31">
        <v>93</v>
      </c>
      <c r="I27" s="19">
        <v>3</v>
      </c>
      <c r="J27" s="31">
        <v>93</v>
      </c>
      <c r="K27" s="19">
        <v>3</v>
      </c>
      <c r="L27" s="31">
        <v>90</v>
      </c>
      <c r="M27" s="19">
        <v>3</v>
      </c>
      <c r="N27" s="31">
        <v>100</v>
      </c>
      <c r="O27" s="19">
        <v>3</v>
      </c>
      <c r="P27" s="17">
        <v>539</v>
      </c>
      <c r="Q27" s="24">
        <v>18</v>
      </c>
      <c r="R27" s="32">
        <v>0</v>
      </c>
      <c r="S27" s="19"/>
      <c r="T27" s="34">
        <v>539</v>
      </c>
      <c r="U27" s="35">
        <v>18</v>
      </c>
    </row>
    <row r="28" spans="1:21" ht="18" customHeight="1">
      <c r="A28" s="546">
        <v>16</v>
      </c>
      <c r="B28" s="548" t="s">
        <v>29</v>
      </c>
      <c r="C28" s="40">
        <v>1</v>
      </c>
      <c r="D28" s="29">
        <v>85</v>
      </c>
      <c r="E28" s="30">
        <v>3</v>
      </c>
      <c r="F28" s="31">
        <v>89</v>
      </c>
      <c r="G28" s="19">
        <v>3</v>
      </c>
      <c r="H28" s="31">
        <v>83</v>
      </c>
      <c r="I28" s="19">
        <v>3</v>
      </c>
      <c r="J28" s="31">
        <v>66</v>
      </c>
      <c r="K28" s="19">
        <v>2</v>
      </c>
      <c r="L28" s="31">
        <v>81</v>
      </c>
      <c r="M28" s="19">
        <v>3</v>
      </c>
      <c r="N28" s="31">
        <v>83</v>
      </c>
      <c r="O28" s="19">
        <v>3</v>
      </c>
      <c r="P28" s="17">
        <v>487</v>
      </c>
      <c r="Q28" s="24">
        <v>17</v>
      </c>
      <c r="R28" s="32"/>
      <c r="S28" s="19"/>
      <c r="T28" s="550">
        <v>508</v>
      </c>
      <c r="U28" s="552">
        <v>21</v>
      </c>
    </row>
    <row r="29" spans="1:21" ht="18" customHeight="1">
      <c r="A29" s="547"/>
      <c r="B29" s="549"/>
      <c r="C29" s="40">
        <v>2</v>
      </c>
      <c r="D29" s="29"/>
      <c r="E29" s="30">
        <v>0</v>
      </c>
      <c r="F29" s="31">
        <v>4</v>
      </c>
      <c r="G29" s="19">
        <v>0</v>
      </c>
      <c r="H29" s="31">
        <v>5</v>
      </c>
      <c r="I29" s="19">
        <v>0</v>
      </c>
      <c r="J29" s="31">
        <v>4</v>
      </c>
      <c r="K29" s="19">
        <v>0</v>
      </c>
      <c r="L29" s="31">
        <v>4</v>
      </c>
      <c r="M29" s="19">
        <v>0</v>
      </c>
      <c r="N29" s="31">
        <v>4</v>
      </c>
      <c r="O29" s="19">
        <v>0</v>
      </c>
      <c r="P29" s="17"/>
      <c r="Q29" s="24"/>
      <c r="R29" s="32">
        <v>21</v>
      </c>
      <c r="S29" s="19">
        <v>4</v>
      </c>
      <c r="T29" s="551"/>
      <c r="U29" s="553"/>
    </row>
    <row r="30" spans="1:21" ht="18" customHeight="1">
      <c r="A30" s="546">
        <v>17</v>
      </c>
      <c r="B30" s="548" t="s">
        <v>30</v>
      </c>
      <c r="C30" s="40">
        <v>1</v>
      </c>
      <c r="D30" s="29">
        <v>100</v>
      </c>
      <c r="E30" s="30">
        <v>3</v>
      </c>
      <c r="F30" s="31">
        <v>112</v>
      </c>
      <c r="G30" s="19">
        <v>4</v>
      </c>
      <c r="H30" s="31">
        <v>89</v>
      </c>
      <c r="I30" s="19">
        <v>3</v>
      </c>
      <c r="J30" s="31">
        <v>105</v>
      </c>
      <c r="K30" s="19">
        <v>3</v>
      </c>
      <c r="L30" s="31">
        <v>91</v>
      </c>
      <c r="M30" s="19">
        <v>3</v>
      </c>
      <c r="N30" s="31">
        <v>93</v>
      </c>
      <c r="O30" s="19">
        <v>3</v>
      </c>
      <c r="P30" s="17">
        <v>590</v>
      </c>
      <c r="Q30" s="24">
        <v>19</v>
      </c>
      <c r="R30" s="32"/>
      <c r="S30" s="19"/>
      <c r="T30" s="550">
        <v>607</v>
      </c>
      <c r="U30" s="552">
        <v>22</v>
      </c>
    </row>
    <row r="31" spans="1:21" ht="18" customHeight="1">
      <c r="A31" s="547"/>
      <c r="B31" s="549"/>
      <c r="C31" s="40">
        <v>2</v>
      </c>
      <c r="D31" s="29">
        <v>6</v>
      </c>
      <c r="E31" s="30">
        <v>0</v>
      </c>
      <c r="F31" s="31">
        <v>3</v>
      </c>
      <c r="G31" s="19">
        <v>0</v>
      </c>
      <c r="H31" s="31"/>
      <c r="I31" s="19">
        <v>0</v>
      </c>
      <c r="J31" s="31">
        <v>2</v>
      </c>
      <c r="K31" s="19">
        <v>0</v>
      </c>
      <c r="L31" s="31">
        <v>3</v>
      </c>
      <c r="M31" s="19">
        <v>0</v>
      </c>
      <c r="N31" s="31">
        <v>3</v>
      </c>
      <c r="O31" s="19">
        <v>0</v>
      </c>
      <c r="P31" s="17">
        <v>17</v>
      </c>
      <c r="Q31" s="24"/>
      <c r="R31" s="32">
        <v>17</v>
      </c>
      <c r="S31" s="19">
        <v>3</v>
      </c>
      <c r="T31" s="551"/>
      <c r="U31" s="553"/>
    </row>
    <row r="32" spans="1:21" ht="18" customHeight="1">
      <c r="A32" s="546">
        <v>18</v>
      </c>
      <c r="B32" s="548" t="s">
        <v>31</v>
      </c>
      <c r="C32" s="40">
        <v>1</v>
      </c>
      <c r="D32" s="29">
        <v>96</v>
      </c>
      <c r="E32" s="22">
        <v>3</v>
      </c>
      <c r="F32" s="31">
        <v>94</v>
      </c>
      <c r="G32" s="19">
        <v>3</v>
      </c>
      <c r="H32" s="31">
        <v>97</v>
      </c>
      <c r="I32" s="19">
        <v>3</v>
      </c>
      <c r="J32" s="31">
        <v>100</v>
      </c>
      <c r="K32" s="24">
        <v>3</v>
      </c>
      <c r="L32" s="31">
        <v>128</v>
      </c>
      <c r="M32" s="19">
        <v>4</v>
      </c>
      <c r="N32" s="31">
        <v>132</v>
      </c>
      <c r="O32" s="19">
        <v>4</v>
      </c>
      <c r="P32" s="17">
        <v>647</v>
      </c>
      <c r="Q32" s="24">
        <v>20</v>
      </c>
      <c r="R32" s="32"/>
      <c r="S32" s="19"/>
      <c r="T32" s="550">
        <v>663</v>
      </c>
      <c r="U32" s="552">
        <v>23</v>
      </c>
    </row>
    <row r="33" spans="1:21" ht="18" customHeight="1">
      <c r="A33" s="547"/>
      <c r="B33" s="549"/>
      <c r="C33" s="40">
        <v>2</v>
      </c>
      <c r="D33" s="29">
        <v>4</v>
      </c>
      <c r="E33" s="30">
        <v>0</v>
      </c>
      <c r="F33" s="31">
        <v>4</v>
      </c>
      <c r="G33" s="19">
        <v>0</v>
      </c>
      <c r="H33" s="31">
        <v>4</v>
      </c>
      <c r="I33" s="19">
        <v>0</v>
      </c>
      <c r="J33" s="31">
        <v>1</v>
      </c>
      <c r="K33" s="19">
        <v>0</v>
      </c>
      <c r="L33" s="31">
        <v>1</v>
      </c>
      <c r="M33" s="19">
        <v>0</v>
      </c>
      <c r="N33" s="31">
        <v>2</v>
      </c>
      <c r="O33" s="19">
        <v>0</v>
      </c>
      <c r="P33" s="17"/>
      <c r="Q33" s="24"/>
      <c r="R33" s="32">
        <v>16</v>
      </c>
      <c r="S33" s="19">
        <v>3</v>
      </c>
      <c r="T33" s="551"/>
      <c r="U33" s="553"/>
    </row>
    <row r="34" spans="1:21" ht="18" customHeight="1">
      <c r="A34" s="546">
        <v>19</v>
      </c>
      <c r="B34" s="548" t="s">
        <v>32</v>
      </c>
      <c r="C34" s="40">
        <v>1</v>
      </c>
      <c r="D34" s="29">
        <v>63</v>
      </c>
      <c r="E34" s="30">
        <v>2</v>
      </c>
      <c r="F34" s="31">
        <v>63</v>
      </c>
      <c r="G34" s="19">
        <v>2</v>
      </c>
      <c r="H34" s="31">
        <v>66</v>
      </c>
      <c r="I34" s="19">
        <v>2</v>
      </c>
      <c r="J34" s="31">
        <v>62</v>
      </c>
      <c r="K34" s="19">
        <v>2</v>
      </c>
      <c r="L34" s="31">
        <v>57</v>
      </c>
      <c r="M34" s="19">
        <v>2</v>
      </c>
      <c r="N34" s="31">
        <v>52</v>
      </c>
      <c r="O34" s="19">
        <v>2</v>
      </c>
      <c r="P34" s="17">
        <v>363</v>
      </c>
      <c r="Q34" s="24">
        <v>12</v>
      </c>
      <c r="R34" s="32"/>
      <c r="S34" s="19"/>
      <c r="T34" s="550">
        <v>381</v>
      </c>
      <c r="U34" s="552">
        <v>15</v>
      </c>
    </row>
    <row r="35" spans="1:21" ht="18" customHeight="1">
      <c r="A35" s="547"/>
      <c r="B35" s="549"/>
      <c r="C35" s="40">
        <v>2</v>
      </c>
      <c r="D35" s="29">
        <v>3</v>
      </c>
      <c r="E35" s="30">
        <v>0</v>
      </c>
      <c r="F35" s="31">
        <v>6</v>
      </c>
      <c r="G35" s="19">
        <v>0</v>
      </c>
      <c r="H35" s="31">
        <v>2</v>
      </c>
      <c r="I35" s="19">
        <v>0</v>
      </c>
      <c r="J35" s="31">
        <v>3</v>
      </c>
      <c r="K35" s="19">
        <v>0</v>
      </c>
      <c r="L35" s="31">
        <v>2</v>
      </c>
      <c r="M35" s="19">
        <v>0</v>
      </c>
      <c r="N35" s="31">
        <v>2</v>
      </c>
      <c r="O35" s="19">
        <v>0</v>
      </c>
      <c r="P35" s="17"/>
      <c r="Q35" s="24"/>
      <c r="R35" s="32">
        <v>18</v>
      </c>
      <c r="S35" s="19">
        <v>3</v>
      </c>
      <c r="T35" s="551"/>
      <c r="U35" s="553"/>
    </row>
    <row r="36" spans="1:21" ht="18" customHeight="1">
      <c r="A36" s="37">
        <v>20</v>
      </c>
      <c r="B36" s="38" t="s">
        <v>33</v>
      </c>
      <c r="C36" s="40">
        <v>1</v>
      </c>
      <c r="D36" s="29">
        <v>116</v>
      </c>
      <c r="E36" s="30">
        <v>4</v>
      </c>
      <c r="F36" s="31">
        <v>122</v>
      </c>
      <c r="G36" s="19">
        <v>4</v>
      </c>
      <c r="H36" s="31">
        <v>107</v>
      </c>
      <c r="I36" s="19">
        <v>3</v>
      </c>
      <c r="J36" s="31">
        <v>114</v>
      </c>
      <c r="K36" s="19">
        <v>3</v>
      </c>
      <c r="L36" s="31">
        <v>120</v>
      </c>
      <c r="M36" s="19">
        <v>4</v>
      </c>
      <c r="N36" s="31">
        <v>124</v>
      </c>
      <c r="O36" s="19">
        <v>4</v>
      </c>
      <c r="P36" s="17">
        <v>703</v>
      </c>
      <c r="Q36" s="24">
        <v>22</v>
      </c>
      <c r="R36" s="32">
        <v>0</v>
      </c>
      <c r="S36" s="19"/>
      <c r="T36" s="34">
        <v>703</v>
      </c>
      <c r="U36" s="35">
        <v>22</v>
      </c>
    </row>
    <row r="37" spans="1:21" ht="18" customHeight="1">
      <c r="A37" s="546">
        <v>21</v>
      </c>
      <c r="B37" s="558" t="s">
        <v>34</v>
      </c>
      <c r="C37" s="40">
        <v>1</v>
      </c>
      <c r="D37" s="29">
        <v>52</v>
      </c>
      <c r="E37" s="30">
        <v>2</v>
      </c>
      <c r="F37" s="31">
        <v>50</v>
      </c>
      <c r="G37" s="19">
        <v>2</v>
      </c>
      <c r="H37" s="31">
        <v>56</v>
      </c>
      <c r="I37" s="19">
        <v>2</v>
      </c>
      <c r="J37" s="31">
        <v>39</v>
      </c>
      <c r="K37" s="19">
        <v>2</v>
      </c>
      <c r="L37" s="31">
        <v>55</v>
      </c>
      <c r="M37" s="19">
        <v>2</v>
      </c>
      <c r="N37" s="31">
        <v>43</v>
      </c>
      <c r="O37" s="19">
        <v>2</v>
      </c>
      <c r="P37" s="17">
        <v>295</v>
      </c>
      <c r="Q37" s="24">
        <v>12</v>
      </c>
      <c r="R37" s="32">
        <v>0</v>
      </c>
      <c r="S37" s="19"/>
      <c r="T37" s="550">
        <v>303</v>
      </c>
      <c r="U37" s="552">
        <v>14</v>
      </c>
    </row>
    <row r="38" spans="1:21" ht="18" customHeight="1">
      <c r="A38" s="547"/>
      <c r="B38" s="559"/>
      <c r="C38" s="40">
        <v>2</v>
      </c>
      <c r="D38" s="29">
        <v>1</v>
      </c>
      <c r="E38" s="30">
        <v>0</v>
      </c>
      <c r="F38" s="31">
        <v>1</v>
      </c>
      <c r="G38" s="19">
        <v>0</v>
      </c>
      <c r="H38" s="31">
        <v>1</v>
      </c>
      <c r="I38" s="19">
        <v>0</v>
      </c>
      <c r="J38" s="31">
        <v>4</v>
      </c>
      <c r="K38" s="19">
        <v>0</v>
      </c>
      <c r="L38" s="31">
        <v>1</v>
      </c>
      <c r="M38" s="19">
        <v>0</v>
      </c>
      <c r="N38" s="31"/>
      <c r="O38" s="19">
        <v>0</v>
      </c>
      <c r="P38" s="17"/>
      <c r="Q38" s="24"/>
      <c r="R38" s="32">
        <v>8</v>
      </c>
      <c r="S38" s="19">
        <v>2</v>
      </c>
      <c r="T38" s="551"/>
      <c r="U38" s="553"/>
    </row>
    <row r="39" spans="1:21" ht="18" customHeight="1">
      <c r="A39" s="37">
        <v>22</v>
      </c>
      <c r="B39" s="38" t="s">
        <v>35</v>
      </c>
      <c r="C39" s="40">
        <v>1</v>
      </c>
      <c r="D39" s="29">
        <v>141</v>
      </c>
      <c r="E39" s="30">
        <v>5</v>
      </c>
      <c r="F39" s="31">
        <v>131</v>
      </c>
      <c r="G39" s="19">
        <v>4</v>
      </c>
      <c r="H39" s="31">
        <v>118</v>
      </c>
      <c r="I39" s="19">
        <v>3</v>
      </c>
      <c r="J39" s="31">
        <v>109</v>
      </c>
      <c r="K39" s="19">
        <v>3</v>
      </c>
      <c r="L39" s="31">
        <v>121</v>
      </c>
      <c r="M39" s="19">
        <v>4</v>
      </c>
      <c r="N39" s="31">
        <v>122</v>
      </c>
      <c r="O39" s="19">
        <v>4</v>
      </c>
      <c r="P39" s="17">
        <v>742</v>
      </c>
      <c r="Q39" s="24">
        <v>23</v>
      </c>
      <c r="R39" s="32">
        <v>0</v>
      </c>
      <c r="S39" s="19"/>
      <c r="T39" s="34">
        <v>742</v>
      </c>
      <c r="U39" s="35">
        <v>23</v>
      </c>
    </row>
    <row r="40" spans="1:21" ht="18" customHeight="1">
      <c r="A40" s="546">
        <v>23</v>
      </c>
      <c r="B40" s="548" t="s">
        <v>36</v>
      </c>
      <c r="C40" s="40">
        <v>1</v>
      </c>
      <c r="D40" s="29">
        <v>118</v>
      </c>
      <c r="E40" s="30">
        <v>4</v>
      </c>
      <c r="F40" s="31">
        <v>128</v>
      </c>
      <c r="G40" s="19">
        <v>4</v>
      </c>
      <c r="H40" s="31">
        <v>120</v>
      </c>
      <c r="I40" s="19">
        <v>4</v>
      </c>
      <c r="J40" s="31">
        <v>113</v>
      </c>
      <c r="K40" s="19">
        <v>3</v>
      </c>
      <c r="L40" s="31">
        <v>129</v>
      </c>
      <c r="M40" s="19">
        <v>4</v>
      </c>
      <c r="N40" s="31">
        <v>134</v>
      </c>
      <c r="O40" s="19">
        <v>4</v>
      </c>
      <c r="P40" s="17">
        <v>742</v>
      </c>
      <c r="Q40" s="24">
        <v>23</v>
      </c>
      <c r="R40" s="32"/>
      <c r="S40" s="19"/>
      <c r="T40" s="550">
        <v>759</v>
      </c>
      <c r="U40" s="552">
        <v>26</v>
      </c>
    </row>
    <row r="41" spans="1:21" ht="18" customHeight="1">
      <c r="A41" s="547"/>
      <c r="B41" s="549"/>
      <c r="C41" s="40">
        <v>2</v>
      </c>
      <c r="D41" s="29">
        <v>3</v>
      </c>
      <c r="E41" s="30">
        <v>0</v>
      </c>
      <c r="F41" s="31">
        <v>2</v>
      </c>
      <c r="G41" s="19">
        <v>0</v>
      </c>
      <c r="H41" s="31">
        <v>5</v>
      </c>
      <c r="I41" s="19">
        <v>0</v>
      </c>
      <c r="J41" s="31">
        <v>2</v>
      </c>
      <c r="K41" s="19">
        <v>0</v>
      </c>
      <c r="L41" s="31">
        <v>5</v>
      </c>
      <c r="M41" s="19">
        <v>0</v>
      </c>
      <c r="N41" s="31"/>
      <c r="O41" s="19">
        <v>0</v>
      </c>
      <c r="P41" s="17">
        <v>17</v>
      </c>
      <c r="Q41" s="24"/>
      <c r="R41" s="32">
        <v>17</v>
      </c>
      <c r="S41" s="19">
        <v>3</v>
      </c>
      <c r="T41" s="551"/>
      <c r="U41" s="553"/>
    </row>
    <row r="42" spans="1:21" ht="18" customHeight="1">
      <c r="A42" s="37">
        <v>24</v>
      </c>
      <c r="B42" s="38" t="s">
        <v>37</v>
      </c>
      <c r="C42" s="40">
        <v>1</v>
      </c>
      <c r="D42" s="29">
        <v>97</v>
      </c>
      <c r="E42" s="30">
        <v>3</v>
      </c>
      <c r="F42" s="31">
        <v>100</v>
      </c>
      <c r="G42" s="19">
        <v>3</v>
      </c>
      <c r="H42" s="31">
        <v>75</v>
      </c>
      <c r="I42" s="19">
        <v>3</v>
      </c>
      <c r="J42" s="31">
        <v>98</v>
      </c>
      <c r="K42" s="19">
        <v>3</v>
      </c>
      <c r="L42" s="31">
        <v>82</v>
      </c>
      <c r="M42" s="19">
        <v>3</v>
      </c>
      <c r="N42" s="31">
        <v>90</v>
      </c>
      <c r="O42" s="19">
        <v>3</v>
      </c>
      <c r="P42" s="17">
        <v>542</v>
      </c>
      <c r="Q42" s="24">
        <v>18</v>
      </c>
      <c r="R42" s="32">
        <v>0</v>
      </c>
      <c r="S42" s="19"/>
      <c r="T42" s="34">
        <v>542</v>
      </c>
      <c r="U42" s="35">
        <v>18</v>
      </c>
    </row>
    <row r="43" spans="1:21" ht="18" customHeight="1">
      <c r="A43" s="546">
        <v>25</v>
      </c>
      <c r="B43" s="548" t="s">
        <v>38</v>
      </c>
      <c r="C43" s="40">
        <v>1</v>
      </c>
      <c r="D43" s="29">
        <v>114</v>
      </c>
      <c r="E43" s="30">
        <v>4</v>
      </c>
      <c r="F43" s="31">
        <v>78</v>
      </c>
      <c r="G43" s="19">
        <v>3</v>
      </c>
      <c r="H43" s="31">
        <v>98</v>
      </c>
      <c r="I43" s="19">
        <v>3</v>
      </c>
      <c r="J43" s="31">
        <v>86</v>
      </c>
      <c r="K43" s="19">
        <v>3</v>
      </c>
      <c r="L43" s="31">
        <v>96</v>
      </c>
      <c r="M43" s="19">
        <v>3</v>
      </c>
      <c r="N43" s="31">
        <v>99</v>
      </c>
      <c r="O43" s="19">
        <v>3</v>
      </c>
      <c r="P43" s="17">
        <v>571</v>
      </c>
      <c r="Q43" s="24">
        <v>19</v>
      </c>
      <c r="R43" s="32"/>
      <c r="S43" s="19"/>
      <c r="T43" s="550">
        <v>575</v>
      </c>
      <c r="U43" s="552">
        <v>21</v>
      </c>
    </row>
    <row r="44" spans="1:21" ht="18" customHeight="1">
      <c r="A44" s="547"/>
      <c r="B44" s="549"/>
      <c r="C44" s="40">
        <v>2</v>
      </c>
      <c r="D44" s="29">
        <v>2</v>
      </c>
      <c r="E44" s="30">
        <v>0</v>
      </c>
      <c r="F44" s="31">
        <v>0</v>
      </c>
      <c r="G44" s="19">
        <v>0</v>
      </c>
      <c r="H44" s="31"/>
      <c r="I44" s="19">
        <v>0</v>
      </c>
      <c r="J44" s="31"/>
      <c r="K44" s="19">
        <v>0</v>
      </c>
      <c r="L44" s="31">
        <v>2</v>
      </c>
      <c r="M44" s="19">
        <v>0</v>
      </c>
      <c r="N44" s="31"/>
      <c r="O44" s="19">
        <v>0</v>
      </c>
      <c r="P44" s="17"/>
      <c r="Q44" s="24"/>
      <c r="R44" s="32">
        <v>4</v>
      </c>
      <c r="S44" s="19">
        <v>2</v>
      </c>
      <c r="T44" s="551"/>
      <c r="U44" s="553"/>
    </row>
    <row r="45" spans="1:21" ht="18" customHeight="1">
      <c r="A45" s="37">
        <v>26</v>
      </c>
      <c r="B45" s="38" t="s">
        <v>39</v>
      </c>
      <c r="C45" s="40">
        <v>1</v>
      </c>
      <c r="D45" s="29">
        <v>94</v>
      </c>
      <c r="E45" s="30">
        <v>3</v>
      </c>
      <c r="F45" s="31">
        <v>112</v>
      </c>
      <c r="G45" s="19">
        <v>4</v>
      </c>
      <c r="H45" s="31">
        <v>106</v>
      </c>
      <c r="I45" s="19">
        <v>3</v>
      </c>
      <c r="J45" s="31">
        <v>115</v>
      </c>
      <c r="K45" s="19">
        <v>3</v>
      </c>
      <c r="L45" s="31">
        <v>131</v>
      </c>
      <c r="M45" s="19">
        <v>4</v>
      </c>
      <c r="N45" s="31">
        <v>113</v>
      </c>
      <c r="O45" s="19">
        <v>3</v>
      </c>
      <c r="P45" s="17">
        <v>671</v>
      </c>
      <c r="Q45" s="24">
        <v>20</v>
      </c>
      <c r="R45" s="32">
        <v>0</v>
      </c>
      <c r="S45" s="19"/>
      <c r="T45" s="34">
        <v>671</v>
      </c>
      <c r="U45" s="35">
        <v>20</v>
      </c>
    </row>
    <row r="46" spans="1:21" ht="18" customHeight="1">
      <c r="A46" s="37">
        <v>27</v>
      </c>
      <c r="B46" s="38" t="s">
        <v>40</v>
      </c>
      <c r="C46" s="40">
        <v>1</v>
      </c>
      <c r="D46" s="29">
        <v>68</v>
      </c>
      <c r="E46" s="30">
        <v>2</v>
      </c>
      <c r="F46" s="31">
        <v>44</v>
      </c>
      <c r="G46" s="19">
        <v>2</v>
      </c>
      <c r="H46" s="31">
        <v>50</v>
      </c>
      <c r="I46" s="19">
        <v>2</v>
      </c>
      <c r="J46" s="31">
        <v>69</v>
      </c>
      <c r="K46" s="19">
        <v>2</v>
      </c>
      <c r="L46" s="31">
        <v>39</v>
      </c>
      <c r="M46" s="19">
        <v>2</v>
      </c>
      <c r="N46" s="31">
        <v>71</v>
      </c>
      <c r="O46" s="19">
        <v>2</v>
      </c>
      <c r="P46" s="17">
        <v>341</v>
      </c>
      <c r="Q46" s="24">
        <v>12</v>
      </c>
      <c r="R46" s="32">
        <v>0</v>
      </c>
      <c r="S46" s="19"/>
      <c r="T46" s="34">
        <v>341</v>
      </c>
      <c r="U46" s="35">
        <v>12</v>
      </c>
    </row>
    <row r="47" spans="1:21" ht="18" customHeight="1">
      <c r="A47" s="546">
        <v>28</v>
      </c>
      <c r="B47" s="548" t="s">
        <v>41</v>
      </c>
      <c r="C47" s="40">
        <v>1</v>
      </c>
      <c r="D47" s="29">
        <v>100</v>
      </c>
      <c r="E47" s="30">
        <v>3</v>
      </c>
      <c r="F47" s="31">
        <v>104</v>
      </c>
      <c r="G47" s="19">
        <v>3</v>
      </c>
      <c r="H47" s="31">
        <v>113</v>
      </c>
      <c r="I47" s="19">
        <v>3</v>
      </c>
      <c r="J47" s="31">
        <v>118</v>
      </c>
      <c r="K47" s="19">
        <v>3</v>
      </c>
      <c r="L47" s="31">
        <v>97</v>
      </c>
      <c r="M47" s="19">
        <v>3</v>
      </c>
      <c r="N47" s="31">
        <v>106</v>
      </c>
      <c r="O47" s="19">
        <v>3</v>
      </c>
      <c r="P47" s="17">
        <v>638</v>
      </c>
      <c r="Q47" s="24">
        <v>18</v>
      </c>
      <c r="R47" s="32"/>
      <c r="S47" s="19"/>
      <c r="T47" s="550">
        <v>656</v>
      </c>
      <c r="U47" s="552">
        <v>22</v>
      </c>
    </row>
    <row r="48" spans="1:21" ht="18" customHeight="1">
      <c r="A48" s="547"/>
      <c r="B48" s="549"/>
      <c r="C48" s="40">
        <v>2</v>
      </c>
      <c r="D48" s="29">
        <v>2</v>
      </c>
      <c r="E48" s="30">
        <v>0</v>
      </c>
      <c r="F48" s="31">
        <v>1</v>
      </c>
      <c r="G48" s="19">
        <v>0</v>
      </c>
      <c r="H48" s="31">
        <v>1</v>
      </c>
      <c r="I48" s="19">
        <v>0</v>
      </c>
      <c r="J48" s="31">
        <v>4</v>
      </c>
      <c r="K48" s="19">
        <v>0</v>
      </c>
      <c r="L48" s="31">
        <v>5</v>
      </c>
      <c r="M48" s="19">
        <v>0</v>
      </c>
      <c r="N48" s="31">
        <v>5</v>
      </c>
      <c r="O48" s="19">
        <v>0</v>
      </c>
      <c r="P48" s="17"/>
      <c r="Q48" s="24"/>
      <c r="R48" s="32">
        <v>18</v>
      </c>
      <c r="S48" s="19">
        <v>4</v>
      </c>
      <c r="T48" s="551"/>
      <c r="U48" s="553"/>
    </row>
    <row r="49" spans="1:21" ht="18" customHeight="1">
      <c r="A49" s="37">
        <v>29</v>
      </c>
      <c r="B49" s="38" t="s">
        <v>42</v>
      </c>
      <c r="C49" s="40">
        <v>1</v>
      </c>
      <c r="D49" s="29">
        <v>116</v>
      </c>
      <c r="E49" s="30">
        <v>4</v>
      </c>
      <c r="F49" s="31">
        <v>117</v>
      </c>
      <c r="G49" s="19">
        <v>4</v>
      </c>
      <c r="H49" s="31">
        <v>115</v>
      </c>
      <c r="I49" s="19">
        <v>3</v>
      </c>
      <c r="J49" s="31">
        <v>95</v>
      </c>
      <c r="K49" s="19">
        <v>3</v>
      </c>
      <c r="L49" s="31">
        <v>131</v>
      </c>
      <c r="M49" s="19">
        <v>4</v>
      </c>
      <c r="N49" s="31">
        <v>112</v>
      </c>
      <c r="O49" s="19">
        <v>3</v>
      </c>
      <c r="P49" s="17">
        <v>686</v>
      </c>
      <c r="Q49" s="24">
        <v>21</v>
      </c>
      <c r="R49" s="32">
        <v>0</v>
      </c>
      <c r="S49" s="19"/>
      <c r="T49" s="34">
        <v>686</v>
      </c>
      <c r="U49" s="35">
        <v>21</v>
      </c>
    </row>
    <row r="50" spans="1:21" ht="18" customHeight="1">
      <c r="A50" s="546">
        <v>30</v>
      </c>
      <c r="B50" s="548" t="s">
        <v>43</v>
      </c>
      <c r="C50" s="40">
        <v>1</v>
      </c>
      <c r="D50" s="29">
        <v>96</v>
      </c>
      <c r="E50" s="30">
        <v>3</v>
      </c>
      <c r="F50" s="31">
        <v>87</v>
      </c>
      <c r="G50" s="19">
        <v>3</v>
      </c>
      <c r="H50" s="31">
        <v>91</v>
      </c>
      <c r="I50" s="19">
        <v>3</v>
      </c>
      <c r="J50" s="31">
        <v>72</v>
      </c>
      <c r="K50" s="19">
        <v>3</v>
      </c>
      <c r="L50" s="31">
        <v>88</v>
      </c>
      <c r="M50" s="19">
        <v>3</v>
      </c>
      <c r="N50" s="31">
        <v>86</v>
      </c>
      <c r="O50" s="19">
        <v>3</v>
      </c>
      <c r="P50" s="17">
        <v>520</v>
      </c>
      <c r="Q50" s="24">
        <v>18</v>
      </c>
      <c r="R50" s="32"/>
      <c r="S50" s="19"/>
      <c r="T50" s="550">
        <v>530</v>
      </c>
      <c r="U50" s="552">
        <v>20</v>
      </c>
    </row>
    <row r="51" spans="1:21" ht="18" customHeight="1">
      <c r="A51" s="547"/>
      <c r="B51" s="549"/>
      <c r="C51" s="40">
        <v>2</v>
      </c>
      <c r="D51" s="29">
        <v>1</v>
      </c>
      <c r="E51" s="30">
        <v>0</v>
      </c>
      <c r="F51" s="31">
        <v>2</v>
      </c>
      <c r="G51" s="19">
        <v>0</v>
      </c>
      <c r="H51" s="31">
        <v>2</v>
      </c>
      <c r="I51" s="19">
        <v>0</v>
      </c>
      <c r="J51" s="31"/>
      <c r="K51" s="19">
        <v>0</v>
      </c>
      <c r="L51" s="31">
        <v>2</v>
      </c>
      <c r="M51" s="19">
        <v>0</v>
      </c>
      <c r="N51" s="31">
        <v>3</v>
      </c>
      <c r="O51" s="19">
        <v>0</v>
      </c>
      <c r="P51" s="17">
        <v>10</v>
      </c>
      <c r="Q51" s="24"/>
      <c r="R51" s="32">
        <v>10</v>
      </c>
      <c r="S51" s="19">
        <v>2</v>
      </c>
      <c r="T51" s="551"/>
      <c r="U51" s="553"/>
    </row>
    <row r="52" spans="1:21" ht="18" customHeight="1">
      <c r="A52" s="546">
        <v>31</v>
      </c>
      <c r="B52" s="548" t="s">
        <v>44</v>
      </c>
      <c r="C52" s="40">
        <v>1</v>
      </c>
      <c r="D52" s="29">
        <v>80</v>
      </c>
      <c r="E52" s="30">
        <v>3</v>
      </c>
      <c r="F52" s="31">
        <v>82</v>
      </c>
      <c r="G52" s="19">
        <v>3</v>
      </c>
      <c r="H52" s="31">
        <v>83</v>
      </c>
      <c r="I52" s="19">
        <v>3</v>
      </c>
      <c r="J52" s="31">
        <v>71</v>
      </c>
      <c r="K52" s="19">
        <v>3</v>
      </c>
      <c r="L52" s="31">
        <v>89</v>
      </c>
      <c r="M52" s="19">
        <v>3</v>
      </c>
      <c r="N52" s="31">
        <v>82</v>
      </c>
      <c r="O52" s="19">
        <v>3</v>
      </c>
      <c r="P52" s="17">
        <v>487</v>
      </c>
      <c r="Q52" s="24">
        <v>18</v>
      </c>
      <c r="R52" s="32"/>
      <c r="S52" s="19"/>
      <c r="T52" s="550">
        <v>510</v>
      </c>
      <c r="U52" s="552">
        <v>22</v>
      </c>
    </row>
    <row r="53" spans="1:21" ht="18" customHeight="1">
      <c r="A53" s="547"/>
      <c r="B53" s="549"/>
      <c r="C53" s="40">
        <v>2</v>
      </c>
      <c r="D53" s="29">
        <v>2</v>
      </c>
      <c r="E53" s="30">
        <v>0</v>
      </c>
      <c r="F53" s="31">
        <v>5</v>
      </c>
      <c r="G53" s="19">
        <v>0</v>
      </c>
      <c r="H53" s="31">
        <v>5</v>
      </c>
      <c r="I53" s="19">
        <v>0</v>
      </c>
      <c r="J53" s="31">
        <v>4</v>
      </c>
      <c r="K53" s="19">
        <v>0</v>
      </c>
      <c r="L53" s="31">
        <v>2</v>
      </c>
      <c r="M53" s="19">
        <v>0</v>
      </c>
      <c r="N53" s="31">
        <v>5</v>
      </c>
      <c r="O53" s="19">
        <v>0</v>
      </c>
      <c r="P53" s="17"/>
      <c r="Q53" s="24"/>
      <c r="R53" s="32">
        <v>23</v>
      </c>
      <c r="S53" s="19">
        <v>4</v>
      </c>
      <c r="T53" s="551"/>
      <c r="U53" s="553"/>
    </row>
    <row r="54" spans="1:21" ht="18" customHeight="1">
      <c r="A54" s="37">
        <v>32</v>
      </c>
      <c r="B54" s="38" t="s">
        <v>45</v>
      </c>
      <c r="C54" s="40">
        <v>1</v>
      </c>
      <c r="D54" s="29">
        <v>151</v>
      </c>
      <c r="E54" s="30">
        <v>5</v>
      </c>
      <c r="F54" s="31">
        <v>132</v>
      </c>
      <c r="G54" s="19">
        <v>4</v>
      </c>
      <c r="H54" s="31">
        <v>141</v>
      </c>
      <c r="I54" s="19">
        <v>4</v>
      </c>
      <c r="J54" s="31">
        <v>134</v>
      </c>
      <c r="K54" s="19">
        <v>4</v>
      </c>
      <c r="L54" s="31">
        <v>97</v>
      </c>
      <c r="M54" s="19">
        <v>3</v>
      </c>
      <c r="N54" s="31">
        <v>113</v>
      </c>
      <c r="O54" s="19">
        <v>3</v>
      </c>
      <c r="P54" s="17">
        <v>768</v>
      </c>
      <c r="Q54" s="24">
        <v>23</v>
      </c>
      <c r="R54" s="32">
        <v>0</v>
      </c>
      <c r="S54" s="19"/>
      <c r="T54" s="34">
        <v>768</v>
      </c>
      <c r="U54" s="35">
        <v>23</v>
      </c>
    </row>
    <row r="55" spans="1:21" ht="18" customHeight="1">
      <c r="A55" s="37">
        <v>33</v>
      </c>
      <c r="B55" s="38" t="s">
        <v>46</v>
      </c>
      <c r="C55" s="40">
        <v>1</v>
      </c>
      <c r="D55" s="29">
        <v>48</v>
      </c>
      <c r="E55" s="30">
        <v>2</v>
      </c>
      <c r="F55" s="31">
        <v>41</v>
      </c>
      <c r="G55" s="19">
        <v>2</v>
      </c>
      <c r="H55" s="31">
        <v>42</v>
      </c>
      <c r="I55" s="19">
        <v>2</v>
      </c>
      <c r="J55" s="31">
        <v>52</v>
      </c>
      <c r="K55" s="19">
        <v>2</v>
      </c>
      <c r="L55" s="31">
        <v>49</v>
      </c>
      <c r="M55" s="19">
        <v>2</v>
      </c>
      <c r="N55" s="31">
        <v>57</v>
      </c>
      <c r="O55" s="19">
        <v>2</v>
      </c>
      <c r="P55" s="17">
        <v>289</v>
      </c>
      <c r="Q55" s="24">
        <v>12</v>
      </c>
      <c r="R55" s="32">
        <v>0</v>
      </c>
      <c r="S55" s="19"/>
      <c r="T55" s="34">
        <v>289</v>
      </c>
      <c r="U55" s="35">
        <v>12</v>
      </c>
    </row>
    <row r="56" spans="1:21" ht="18" customHeight="1">
      <c r="A56" s="37">
        <v>34</v>
      </c>
      <c r="B56" s="38" t="s">
        <v>47</v>
      </c>
      <c r="C56" s="40">
        <v>1</v>
      </c>
      <c r="D56" s="29">
        <v>57</v>
      </c>
      <c r="E56" s="30">
        <v>2</v>
      </c>
      <c r="F56" s="31">
        <v>67</v>
      </c>
      <c r="G56" s="19">
        <v>2</v>
      </c>
      <c r="H56" s="31">
        <v>55</v>
      </c>
      <c r="I56" s="19">
        <v>2</v>
      </c>
      <c r="J56" s="31">
        <v>58</v>
      </c>
      <c r="K56" s="19">
        <v>2</v>
      </c>
      <c r="L56" s="31">
        <v>67</v>
      </c>
      <c r="M56" s="19">
        <v>2</v>
      </c>
      <c r="N56" s="31">
        <v>61</v>
      </c>
      <c r="O56" s="19">
        <v>2</v>
      </c>
      <c r="P56" s="17">
        <v>365</v>
      </c>
      <c r="Q56" s="24">
        <v>12</v>
      </c>
      <c r="R56" s="32">
        <v>0</v>
      </c>
      <c r="S56" s="19"/>
      <c r="T56" s="34">
        <v>365</v>
      </c>
      <c r="U56" s="35">
        <v>12</v>
      </c>
    </row>
    <row r="57" spans="1:21" ht="18" customHeight="1" thickBot="1">
      <c r="A57" s="37">
        <v>35</v>
      </c>
      <c r="B57" s="38" t="s">
        <v>48</v>
      </c>
      <c r="C57" s="40">
        <v>1</v>
      </c>
      <c r="D57" s="29">
        <v>119</v>
      </c>
      <c r="E57" s="30">
        <v>4</v>
      </c>
      <c r="F57" s="31">
        <v>108</v>
      </c>
      <c r="G57" s="19">
        <v>4</v>
      </c>
      <c r="H57" s="31">
        <v>100</v>
      </c>
      <c r="I57" s="19">
        <v>3</v>
      </c>
      <c r="J57" s="31">
        <v>95</v>
      </c>
      <c r="K57" s="19">
        <v>3</v>
      </c>
      <c r="L57" s="31">
        <v>113</v>
      </c>
      <c r="M57" s="19">
        <v>3</v>
      </c>
      <c r="N57" s="31">
        <v>124</v>
      </c>
      <c r="O57" s="19">
        <v>4</v>
      </c>
      <c r="P57" s="17">
        <v>659</v>
      </c>
      <c r="Q57" s="42">
        <v>21</v>
      </c>
      <c r="R57" s="32">
        <v>0</v>
      </c>
      <c r="S57" s="19"/>
      <c r="T57" s="34">
        <v>659</v>
      </c>
      <c r="U57" s="35">
        <v>21</v>
      </c>
    </row>
    <row r="58" spans="1:21" ht="18" customHeight="1" thickTop="1">
      <c r="A58" s="43"/>
      <c r="B58" s="44" t="s">
        <v>49</v>
      </c>
      <c r="C58" s="45">
        <v>1</v>
      </c>
      <c r="D58" s="46">
        <v>3826</v>
      </c>
      <c r="E58" s="47">
        <v>126</v>
      </c>
      <c r="F58" s="48">
        <v>3845</v>
      </c>
      <c r="G58" s="49">
        <v>128</v>
      </c>
      <c r="H58" s="48">
        <v>3747</v>
      </c>
      <c r="I58" s="49">
        <v>113</v>
      </c>
      <c r="J58" s="50">
        <v>3666</v>
      </c>
      <c r="K58" s="49">
        <v>112</v>
      </c>
      <c r="L58" s="48">
        <v>3869</v>
      </c>
      <c r="M58" s="49">
        <v>121</v>
      </c>
      <c r="N58" s="51">
        <v>3930</v>
      </c>
      <c r="O58" s="49">
        <v>119</v>
      </c>
      <c r="P58" s="51"/>
      <c r="Q58" s="49"/>
      <c r="R58" s="52"/>
      <c r="S58" s="53"/>
      <c r="T58" s="54"/>
      <c r="U58" s="55"/>
    </row>
    <row r="59" spans="1:21" ht="18" customHeight="1">
      <c r="A59" s="56"/>
      <c r="B59" s="57"/>
      <c r="C59" s="12">
        <v>2</v>
      </c>
      <c r="D59" s="58">
        <v>39</v>
      </c>
      <c r="E59" s="59"/>
      <c r="F59" s="60">
        <v>45</v>
      </c>
      <c r="G59" s="61"/>
      <c r="H59" s="60">
        <v>41</v>
      </c>
      <c r="I59" s="61"/>
      <c r="J59" s="62">
        <v>35</v>
      </c>
      <c r="K59" s="61"/>
      <c r="L59" s="60">
        <v>40</v>
      </c>
      <c r="M59" s="61"/>
      <c r="N59" s="63">
        <v>35</v>
      </c>
      <c r="O59" s="61"/>
      <c r="P59" s="60"/>
      <c r="Q59" s="61"/>
      <c r="R59" s="32"/>
      <c r="S59" s="19"/>
      <c r="T59" s="60"/>
      <c r="U59" s="64"/>
    </row>
    <row r="60" spans="1:21" ht="18" customHeight="1" thickBot="1">
      <c r="A60" s="65"/>
      <c r="B60" s="66" t="s">
        <v>50</v>
      </c>
      <c r="C60" s="67"/>
      <c r="D60" s="68">
        <v>3865</v>
      </c>
      <c r="E60" s="69">
        <v>126</v>
      </c>
      <c r="F60" s="70">
        <v>3890</v>
      </c>
      <c r="G60" s="69">
        <v>128</v>
      </c>
      <c r="H60" s="70">
        <v>3788</v>
      </c>
      <c r="I60" s="69">
        <v>113</v>
      </c>
      <c r="J60" s="70">
        <v>3701</v>
      </c>
      <c r="K60" s="69">
        <v>112</v>
      </c>
      <c r="L60" s="70">
        <v>3909</v>
      </c>
      <c r="M60" s="69">
        <v>121</v>
      </c>
      <c r="N60" s="70">
        <v>3965</v>
      </c>
      <c r="O60" s="69">
        <v>119</v>
      </c>
      <c r="P60" s="71">
        <v>22883</v>
      </c>
      <c r="Q60" s="72">
        <v>719</v>
      </c>
      <c r="R60" s="73">
        <v>235</v>
      </c>
      <c r="S60" s="74">
        <v>46</v>
      </c>
      <c r="T60" s="71">
        <v>23118</v>
      </c>
      <c r="U60" s="75">
        <v>765</v>
      </c>
    </row>
    <row r="61" spans="1:21">
      <c r="A61" s="76"/>
      <c r="B61" s="77"/>
      <c r="C61" s="76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8"/>
      <c r="S61" s="78"/>
      <c r="T61" s="77"/>
      <c r="U61" s="77"/>
    </row>
  </sheetData>
  <mergeCells count="87">
    <mergeCell ref="B52:B53"/>
    <mergeCell ref="T43:T44"/>
    <mergeCell ref="U43:U44"/>
    <mergeCell ref="A52:A53"/>
    <mergeCell ref="T47:T48"/>
    <mergeCell ref="A47:A48"/>
    <mergeCell ref="B47:B48"/>
    <mergeCell ref="A50:A51"/>
    <mergeCell ref="U47:U48"/>
    <mergeCell ref="T50:T51"/>
    <mergeCell ref="U50:U51"/>
    <mergeCell ref="T52:T53"/>
    <mergeCell ref="U52:U53"/>
    <mergeCell ref="T32:T33"/>
    <mergeCell ref="U32:U33"/>
    <mergeCell ref="U34:U35"/>
    <mergeCell ref="T40:T41"/>
    <mergeCell ref="U40:U41"/>
    <mergeCell ref="T34:T35"/>
    <mergeCell ref="T37:T38"/>
    <mergeCell ref="U37:U38"/>
    <mergeCell ref="T30:T31"/>
    <mergeCell ref="U30:U31"/>
    <mergeCell ref="U8:U9"/>
    <mergeCell ref="T11:T12"/>
    <mergeCell ref="U11:U12"/>
    <mergeCell ref="T13:T14"/>
    <mergeCell ref="U13:U14"/>
    <mergeCell ref="U18:U19"/>
    <mergeCell ref="T8:T9"/>
    <mergeCell ref="T18:T19"/>
    <mergeCell ref="T28:T29"/>
    <mergeCell ref="T20:T21"/>
    <mergeCell ref="U20:U21"/>
    <mergeCell ref="T23:T24"/>
    <mergeCell ref="U23:U24"/>
    <mergeCell ref="U28:U29"/>
    <mergeCell ref="A34:A35"/>
    <mergeCell ref="B34:B35"/>
    <mergeCell ref="B50:B51"/>
    <mergeCell ref="A40:A41"/>
    <mergeCell ref="B40:B41"/>
    <mergeCell ref="A43:A44"/>
    <mergeCell ref="B43:B44"/>
    <mergeCell ref="A37:A38"/>
    <mergeCell ref="B37:B38"/>
    <mergeCell ref="B28:B29"/>
    <mergeCell ref="A28:A29"/>
    <mergeCell ref="A30:A31"/>
    <mergeCell ref="B30:B31"/>
    <mergeCell ref="A32:A33"/>
    <mergeCell ref="B32:B33"/>
    <mergeCell ref="A18:A19"/>
    <mergeCell ref="B18:B19"/>
    <mergeCell ref="A20:A21"/>
    <mergeCell ref="B20:B21"/>
    <mergeCell ref="A23:A24"/>
    <mergeCell ref="B23:B24"/>
    <mergeCell ref="A8:A9"/>
    <mergeCell ref="A11:A12"/>
    <mergeCell ref="B8:B9"/>
    <mergeCell ref="B11:B12"/>
    <mergeCell ref="A13:A14"/>
    <mergeCell ref="B13:B14"/>
    <mergeCell ref="B1:U1"/>
    <mergeCell ref="R3:S3"/>
    <mergeCell ref="G4:G6"/>
    <mergeCell ref="T4:T6"/>
    <mergeCell ref="U4:U6"/>
    <mergeCell ref="I4:I6"/>
    <mergeCell ref="J4:J6"/>
    <mergeCell ref="P4:P6"/>
    <mergeCell ref="D4:D6"/>
    <mergeCell ref="K4:K6"/>
    <mergeCell ref="Q4:Q6"/>
    <mergeCell ref="R4:R6"/>
    <mergeCell ref="S4:S6"/>
    <mergeCell ref="L4:L6"/>
    <mergeCell ref="M4:M6"/>
    <mergeCell ref="N4:N6"/>
    <mergeCell ref="O4:O6"/>
    <mergeCell ref="A2:A6"/>
    <mergeCell ref="B2:B6"/>
    <mergeCell ref="C2:C6"/>
    <mergeCell ref="H4:H6"/>
    <mergeCell ref="E4:E6"/>
    <mergeCell ref="F4:F6"/>
  </mergeCells>
  <phoneticPr fontId="2"/>
  <conditionalFormatting sqref="B58:B59">
    <cfRule type="cellIs" dxfId="274" priority="1" stopIfTrue="1" operator="equal">
      <formula>$B36</formula>
    </cfRule>
  </conditionalFormatting>
  <conditionalFormatting sqref="A58:A59">
    <cfRule type="cellIs" dxfId="273" priority="2" stopIfTrue="1" operator="equal">
      <formula>$A36</formula>
    </cfRule>
  </conditionalFormatting>
  <conditionalFormatting sqref="B55:B57 B7:B8 B11 B50 B16:B18 B46:B47 B23 B26:B28 B43 B37:B38 B40">
    <cfRule type="cellIs" dxfId="272" priority="3" stopIfTrue="1" operator="equal">
      <formula>$B6</formula>
    </cfRule>
  </conditionalFormatting>
  <conditionalFormatting sqref="B49 B15 B39">
    <cfRule type="cellIs" dxfId="271" priority="4" stopIfTrue="1" operator="equal">
      <formula>$B13</formula>
    </cfRule>
  </conditionalFormatting>
  <conditionalFormatting sqref="A55:A57 A7:A8 A11 A50 A16:A18 A46:A47 A23 A26:A28 A43 A37:A38 A40">
    <cfRule type="cellIs" dxfId="270" priority="5" stopIfTrue="1" operator="equal">
      <formula>$A6</formula>
    </cfRule>
  </conditionalFormatting>
  <conditionalFormatting sqref="A49 A15 A39">
    <cfRule type="cellIs" dxfId="269" priority="6" stopIfTrue="1" operator="equal">
      <formula>$A13</formula>
    </cfRule>
  </conditionalFormatting>
  <conditionalFormatting sqref="C58:IV60">
    <cfRule type="cellIs" dxfId="268" priority="10" stopIfTrue="1" operator="equal">
      <formula>0</formula>
    </cfRule>
  </conditionalFormatting>
  <conditionalFormatting sqref="B60">
    <cfRule type="cellIs" dxfId="267" priority="11" stopIfTrue="1" operator="equal">
      <formula>$B42</formula>
    </cfRule>
  </conditionalFormatting>
  <conditionalFormatting sqref="A60">
    <cfRule type="cellIs" dxfId="266" priority="12" stopIfTrue="1" operator="equal">
      <formula>$A42</formula>
    </cfRule>
  </conditionalFormatting>
  <conditionalFormatting sqref="B54 B52 B45 B42 B36 B34 B32 B30 B25 B22 B20 B13 B10">
    <cfRule type="cellIs" dxfId="265" priority="13" stopIfTrue="1" operator="equal">
      <formula>#REF!</formula>
    </cfRule>
  </conditionalFormatting>
  <conditionalFormatting sqref="A54 A52 A45 A42 A36 A34 A32 A30 A25 A22 A20 A13 A10">
    <cfRule type="cellIs" dxfId="264" priority="14" stopIfTrue="1" operator="equal">
      <formula>#REF!</formula>
    </cfRule>
  </conditionalFormatting>
  <dataValidations count="1">
    <dataValidation type="list" allowBlank="1" showInputMessage="1" showErrorMessage="1" sqref="C7:C57">
      <formula1>$C$58:$C$59</formula1>
    </dataValidation>
  </dataValidations>
  <printOptions horizontalCentered="1" gridLinesSet="0"/>
  <pageMargins left="0.4" right="0.32" top="0.63" bottom="0.19685039370078741" header="0.2" footer="0.15748031496062992"/>
  <pageSetup paperSize="9" scale="71" orientation="portrait" verticalDpi="300" r:id="rId1"/>
  <headerFooter alignWithMargins="0">
    <oddHeader xml:space="preserve">&amp;C&amp;16
&amp;R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3"/>
  <sheetViews>
    <sheetView view="pageBreakPreview" zoomScaleNormal="65" workbookViewId="0">
      <selection activeCell="D66" sqref="D66"/>
    </sheetView>
  </sheetViews>
  <sheetFormatPr defaultColWidth="6.75" defaultRowHeight="13.5"/>
  <cols>
    <col min="1" max="1" width="3.625" style="1" customWidth="1"/>
    <col min="2" max="2" width="16.625" style="79" customWidth="1"/>
    <col min="3" max="3" width="2.75" style="1" customWidth="1"/>
    <col min="4" max="4" width="6.75" style="1" bestFit="1" customWidth="1"/>
    <col min="5" max="5" width="7.125" style="1" customWidth="1"/>
    <col min="6" max="6" width="7.625" style="1" bestFit="1" customWidth="1"/>
    <col min="7" max="7" width="7.125" style="1" customWidth="1"/>
    <col min="8" max="8" width="6.75" style="1" bestFit="1" customWidth="1"/>
    <col min="9" max="9" width="7.125" style="1" customWidth="1"/>
    <col min="10" max="10" width="7.75" style="1" bestFit="1" customWidth="1"/>
    <col min="11" max="13" width="7.125" style="1" customWidth="1"/>
    <col min="14" max="14" width="7.75" style="1" bestFit="1" customWidth="1"/>
    <col min="15" max="15" width="7.125" style="1" customWidth="1"/>
    <col min="16" max="19" width="6.75" style="1" customWidth="1"/>
    <col min="20" max="16384" width="6.75" style="1"/>
  </cols>
  <sheetData>
    <row r="1" spans="1:15" ht="22.5" customHeight="1" thickBot="1">
      <c r="A1" s="79"/>
      <c r="B1" s="587" t="s">
        <v>54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</row>
    <row r="2" spans="1:15" ht="19.5" customHeight="1">
      <c r="A2" s="592" t="s">
        <v>0</v>
      </c>
      <c r="B2" s="523" t="s">
        <v>1</v>
      </c>
      <c r="C2" s="595" t="s">
        <v>2</v>
      </c>
      <c r="D2" s="81" t="s">
        <v>55</v>
      </c>
      <c r="E2" s="3"/>
      <c r="F2" s="3"/>
      <c r="G2" s="3"/>
      <c r="H2" s="3"/>
      <c r="I2" s="82"/>
      <c r="J2" s="82"/>
      <c r="K2" s="82"/>
      <c r="L2" s="82"/>
      <c r="M2" s="82"/>
      <c r="N2" s="82"/>
      <c r="O2" s="83"/>
    </row>
    <row r="3" spans="1:15" ht="20.100000000000001" customHeight="1">
      <c r="A3" s="593"/>
      <c r="B3" s="524"/>
      <c r="C3" s="596"/>
      <c r="D3" s="84" t="s">
        <v>3</v>
      </c>
      <c r="E3" s="6"/>
      <c r="F3" s="7" t="s">
        <v>4</v>
      </c>
      <c r="G3" s="6"/>
      <c r="H3" s="7" t="s">
        <v>5</v>
      </c>
      <c r="I3" s="85"/>
      <c r="J3" s="8" t="s">
        <v>9</v>
      </c>
      <c r="K3" s="86"/>
      <c r="L3" s="534" t="s">
        <v>56</v>
      </c>
      <c r="M3" s="535"/>
      <c r="N3" s="8" t="s">
        <v>10</v>
      </c>
      <c r="O3" s="87"/>
    </row>
    <row r="4" spans="1:15" ht="20.100000000000001" customHeight="1">
      <c r="A4" s="593"/>
      <c r="B4" s="524"/>
      <c r="C4" s="596"/>
      <c r="D4" s="589" t="s">
        <v>57</v>
      </c>
      <c r="E4" s="517" t="s">
        <v>12</v>
      </c>
      <c r="F4" s="529" t="s">
        <v>57</v>
      </c>
      <c r="G4" s="517" t="s">
        <v>12</v>
      </c>
      <c r="H4" s="529" t="s">
        <v>57</v>
      </c>
      <c r="I4" s="517" t="s">
        <v>12</v>
      </c>
      <c r="J4" s="529" t="s">
        <v>57</v>
      </c>
      <c r="K4" s="517" t="s">
        <v>12</v>
      </c>
      <c r="L4" s="529" t="s">
        <v>57</v>
      </c>
      <c r="M4" s="517" t="s">
        <v>12</v>
      </c>
      <c r="N4" s="529" t="s">
        <v>57</v>
      </c>
      <c r="O4" s="536" t="s">
        <v>12</v>
      </c>
    </row>
    <row r="5" spans="1:15" ht="20.100000000000001" customHeight="1">
      <c r="A5" s="593"/>
      <c r="B5" s="524"/>
      <c r="C5" s="596"/>
      <c r="D5" s="59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37"/>
    </row>
    <row r="6" spans="1:15" ht="20.100000000000001" customHeight="1" thickBot="1">
      <c r="A6" s="594"/>
      <c r="B6" s="525"/>
      <c r="C6" s="597"/>
      <c r="D6" s="59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38"/>
    </row>
    <row r="7" spans="1:15" ht="18.75" customHeight="1">
      <c r="A7" s="583">
        <v>1</v>
      </c>
      <c r="B7" s="584" t="s">
        <v>58</v>
      </c>
      <c r="C7" s="88">
        <v>1</v>
      </c>
      <c r="D7" s="89">
        <v>193</v>
      </c>
      <c r="E7" s="90">
        <v>5</v>
      </c>
      <c r="F7" s="91">
        <v>190</v>
      </c>
      <c r="G7" s="92">
        <v>5</v>
      </c>
      <c r="H7" s="93">
        <v>219</v>
      </c>
      <c r="I7" s="92">
        <v>6</v>
      </c>
      <c r="J7" s="94">
        <v>602</v>
      </c>
      <c r="K7" s="92">
        <v>16</v>
      </c>
      <c r="L7" s="32"/>
      <c r="M7" s="19"/>
      <c r="N7" s="585">
        <v>617</v>
      </c>
      <c r="O7" s="586">
        <v>18</v>
      </c>
    </row>
    <row r="8" spans="1:15" ht="18.75" customHeight="1">
      <c r="A8" s="575"/>
      <c r="B8" s="549"/>
      <c r="C8" s="88">
        <v>2</v>
      </c>
      <c r="D8" s="89">
        <v>3</v>
      </c>
      <c r="E8" s="19">
        <v>0</v>
      </c>
      <c r="F8" s="95">
        <v>4</v>
      </c>
      <c r="G8" s="19">
        <v>0</v>
      </c>
      <c r="H8" s="95">
        <v>8</v>
      </c>
      <c r="I8" s="19">
        <v>0</v>
      </c>
      <c r="J8" s="94"/>
      <c r="K8" s="19"/>
      <c r="L8" s="32">
        <v>15</v>
      </c>
      <c r="M8" s="19">
        <v>2</v>
      </c>
      <c r="N8" s="551"/>
      <c r="O8" s="553"/>
    </row>
    <row r="9" spans="1:15" ht="18.75" customHeight="1">
      <c r="A9" s="96">
        <v>2</v>
      </c>
      <c r="B9" s="38" t="s">
        <v>59</v>
      </c>
      <c r="C9" s="88">
        <v>1</v>
      </c>
      <c r="D9" s="89">
        <v>153</v>
      </c>
      <c r="E9" s="19">
        <v>5</v>
      </c>
      <c r="F9" s="95">
        <v>180</v>
      </c>
      <c r="G9" s="19">
        <v>5</v>
      </c>
      <c r="H9" s="95">
        <v>174</v>
      </c>
      <c r="I9" s="19">
        <v>5</v>
      </c>
      <c r="J9" s="94">
        <v>507</v>
      </c>
      <c r="K9" s="19">
        <v>15</v>
      </c>
      <c r="L9" s="32"/>
      <c r="M9" s="19">
        <v>0</v>
      </c>
      <c r="N9" s="34">
        <v>507</v>
      </c>
      <c r="O9" s="35">
        <v>15</v>
      </c>
    </row>
    <row r="10" spans="1:15" ht="18.75" customHeight="1">
      <c r="A10" s="574">
        <v>3</v>
      </c>
      <c r="B10" s="548" t="s">
        <v>60</v>
      </c>
      <c r="C10" s="88">
        <v>1</v>
      </c>
      <c r="D10" s="89">
        <v>254</v>
      </c>
      <c r="E10" s="19">
        <v>7</v>
      </c>
      <c r="F10" s="95">
        <v>266</v>
      </c>
      <c r="G10" s="19">
        <v>7</v>
      </c>
      <c r="H10" s="95">
        <v>232</v>
      </c>
      <c r="I10" s="19">
        <v>6</v>
      </c>
      <c r="J10" s="94">
        <v>752</v>
      </c>
      <c r="K10" s="19">
        <v>20</v>
      </c>
      <c r="L10" s="32"/>
      <c r="M10" s="19">
        <v>0</v>
      </c>
      <c r="N10" s="550">
        <v>758</v>
      </c>
      <c r="O10" s="552">
        <v>22</v>
      </c>
    </row>
    <row r="11" spans="1:15" ht="18.75" customHeight="1">
      <c r="A11" s="575"/>
      <c r="B11" s="549"/>
      <c r="C11" s="88">
        <v>2</v>
      </c>
      <c r="D11" s="89"/>
      <c r="E11" s="19"/>
      <c r="F11" s="95">
        <v>5</v>
      </c>
      <c r="G11" s="19"/>
      <c r="H11" s="95">
        <v>1</v>
      </c>
      <c r="I11" s="19"/>
      <c r="J11" s="94"/>
      <c r="K11" s="19"/>
      <c r="L11" s="32">
        <v>6</v>
      </c>
      <c r="M11" s="19">
        <v>2</v>
      </c>
      <c r="N11" s="551"/>
      <c r="O11" s="553"/>
    </row>
    <row r="12" spans="1:15" ht="18.75" customHeight="1">
      <c r="A12" s="96">
        <v>4</v>
      </c>
      <c r="B12" s="38" t="s">
        <v>61</v>
      </c>
      <c r="C12" s="88">
        <v>1</v>
      </c>
      <c r="D12" s="89">
        <v>266</v>
      </c>
      <c r="E12" s="19">
        <v>7</v>
      </c>
      <c r="F12" s="95">
        <v>290</v>
      </c>
      <c r="G12" s="19">
        <v>8</v>
      </c>
      <c r="H12" s="95">
        <v>256</v>
      </c>
      <c r="I12" s="19">
        <v>7</v>
      </c>
      <c r="J12" s="94">
        <v>812</v>
      </c>
      <c r="K12" s="19">
        <v>22</v>
      </c>
      <c r="L12" s="32"/>
      <c r="M12" s="19">
        <v>0</v>
      </c>
      <c r="N12" s="34">
        <v>812</v>
      </c>
      <c r="O12" s="35">
        <v>22</v>
      </c>
    </row>
    <row r="13" spans="1:15" ht="18.75" customHeight="1">
      <c r="A13" s="574">
        <v>5</v>
      </c>
      <c r="B13" s="548" t="s">
        <v>62</v>
      </c>
      <c r="C13" s="88">
        <v>1</v>
      </c>
      <c r="D13" s="89">
        <v>172</v>
      </c>
      <c r="E13" s="19">
        <v>5</v>
      </c>
      <c r="F13" s="95">
        <v>143</v>
      </c>
      <c r="G13" s="19">
        <v>4</v>
      </c>
      <c r="H13" s="95">
        <v>179</v>
      </c>
      <c r="I13" s="19">
        <v>5</v>
      </c>
      <c r="J13" s="94">
        <v>494</v>
      </c>
      <c r="K13" s="19">
        <v>14</v>
      </c>
      <c r="L13" s="32"/>
      <c r="M13" s="19"/>
      <c r="N13" s="550">
        <v>507</v>
      </c>
      <c r="O13" s="552">
        <v>16</v>
      </c>
    </row>
    <row r="14" spans="1:15" ht="18.75" customHeight="1">
      <c r="A14" s="575"/>
      <c r="B14" s="549"/>
      <c r="C14" s="88">
        <v>2</v>
      </c>
      <c r="D14" s="89">
        <v>4</v>
      </c>
      <c r="E14" s="19">
        <v>0</v>
      </c>
      <c r="F14" s="95">
        <v>4</v>
      </c>
      <c r="G14" s="19">
        <v>0</v>
      </c>
      <c r="H14" s="95">
        <v>5</v>
      </c>
      <c r="I14" s="19">
        <v>0</v>
      </c>
      <c r="J14" s="94"/>
      <c r="K14" s="19"/>
      <c r="L14" s="32">
        <v>13</v>
      </c>
      <c r="M14" s="19">
        <v>2</v>
      </c>
      <c r="N14" s="551"/>
      <c r="O14" s="553"/>
    </row>
    <row r="15" spans="1:15" s="79" customFormat="1" ht="18.75" customHeight="1">
      <c r="A15" s="574">
        <v>6</v>
      </c>
      <c r="B15" s="548" t="s">
        <v>63</v>
      </c>
      <c r="C15" s="88">
        <v>1</v>
      </c>
      <c r="D15" s="89">
        <v>115</v>
      </c>
      <c r="E15" s="19">
        <v>3</v>
      </c>
      <c r="F15" s="95">
        <v>113</v>
      </c>
      <c r="G15" s="19">
        <v>3</v>
      </c>
      <c r="H15" s="95">
        <v>134</v>
      </c>
      <c r="I15" s="19">
        <v>4</v>
      </c>
      <c r="J15" s="94">
        <v>362</v>
      </c>
      <c r="K15" s="19">
        <v>10</v>
      </c>
      <c r="L15" s="32"/>
      <c r="M15" s="19"/>
      <c r="N15" s="550">
        <v>368</v>
      </c>
      <c r="O15" s="552">
        <v>12</v>
      </c>
    </row>
    <row r="16" spans="1:15" ht="18.75" customHeight="1">
      <c r="A16" s="575"/>
      <c r="B16" s="549"/>
      <c r="C16" s="88">
        <v>2</v>
      </c>
      <c r="D16" s="89"/>
      <c r="E16" s="19">
        <v>0</v>
      </c>
      <c r="F16" s="97">
        <v>2</v>
      </c>
      <c r="G16" s="19">
        <v>0</v>
      </c>
      <c r="H16" s="95">
        <v>4</v>
      </c>
      <c r="I16" s="19">
        <v>0</v>
      </c>
      <c r="J16" s="94"/>
      <c r="K16" s="19"/>
      <c r="L16" s="32">
        <v>6</v>
      </c>
      <c r="M16" s="19">
        <v>2</v>
      </c>
      <c r="N16" s="551"/>
      <c r="O16" s="553"/>
    </row>
    <row r="17" spans="1:15" ht="18.75" customHeight="1">
      <c r="A17" s="96">
        <v>7</v>
      </c>
      <c r="B17" s="38" t="s">
        <v>64</v>
      </c>
      <c r="C17" s="88">
        <v>1</v>
      </c>
      <c r="D17" s="89">
        <v>312</v>
      </c>
      <c r="E17" s="19">
        <v>8</v>
      </c>
      <c r="F17" s="95">
        <v>253</v>
      </c>
      <c r="G17" s="19">
        <v>7</v>
      </c>
      <c r="H17" s="95">
        <v>269</v>
      </c>
      <c r="I17" s="19">
        <v>7</v>
      </c>
      <c r="J17" s="94">
        <v>834</v>
      </c>
      <c r="K17" s="19">
        <v>22</v>
      </c>
      <c r="L17" s="32"/>
      <c r="M17" s="19">
        <v>0</v>
      </c>
      <c r="N17" s="34">
        <v>834</v>
      </c>
      <c r="O17" s="35">
        <v>22</v>
      </c>
    </row>
    <row r="18" spans="1:15" ht="18.75" customHeight="1">
      <c r="A18" s="574">
        <v>8</v>
      </c>
      <c r="B18" s="548" t="s">
        <v>65</v>
      </c>
      <c r="C18" s="88">
        <v>1</v>
      </c>
      <c r="D18" s="89">
        <v>117</v>
      </c>
      <c r="E18" s="19">
        <v>3</v>
      </c>
      <c r="F18" s="95">
        <v>90</v>
      </c>
      <c r="G18" s="19">
        <v>3</v>
      </c>
      <c r="H18" s="95">
        <v>111</v>
      </c>
      <c r="I18" s="19">
        <v>3</v>
      </c>
      <c r="J18" s="94">
        <v>318</v>
      </c>
      <c r="K18" s="19">
        <v>9</v>
      </c>
      <c r="L18" s="32"/>
      <c r="M18" s="19"/>
      <c r="N18" s="550">
        <v>325</v>
      </c>
      <c r="O18" s="552">
        <v>11</v>
      </c>
    </row>
    <row r="19" spans="1:15" ht="18.75" customHeight="1">
      <c r="A19" s="575"/>
      <c r="B19" s="549"/>
      <c r="C19" s="88">
        <v>2</v>
      </c>
      <c r="D19" s="89">
        <v>4</v>
      </c>
      <c r="E19" s="19">
        <v>0</v>
      </c>
      <c r="F19" s="95">
        <v>3</v>
      </c>
      <c r="G19" s="19">
        <v>0</v>
      </c>
      <c r="H19" s="95"/>
      <c r="I19" s="19">
        <v>0</v>
      </c>
      <c r="J19" s="94"/>
      <c r="K19" s="19"/>
      <c r="L19" s="32">
        <v>7</v>
      </c>
      <c r="M19" s="19">
        <v>2</v>
      </c>
      <c r="N19" s="551"/>
      <c r="O19" s="553"/>
    </row>
    <row r="20" spans="1:15" ht="18.75" customHeight="1">
      <c r="A20" s="96">
        <v>9</v>
      </c>
      <c r="B20" s="38" t="s">
        <v>66</v>
      </c>
      <c r="C20" s="88">
        <v>1</v>
      </c>
      <c r="D20" s="89">
        <v>213</v>
      </c>
      <c r="E20" s="19">
        <v>6</v>
      </c>
      <c r="F20" s="95">
        <v>217</v>
      </c>
      <c r="G20" s="19">
        <v>6</v>
      </c>
      <c r="H20" s="95">
        <v>217</v>
      </c>
      <c r="I20" s="19">
        <v>6</v>
      </c>
      <c r="J20" s="94">
        <v>647</v>
      </c>
      <c r="K20" s="19">
        <v>18</v>
      </c>
      <c r="L20" s="32"/>
      <c r="M20" s="19">
        <v>0</v>
      </c>
      <c r="N20" s="34">
        <v>647</v>
      </c>
      <c r="O20" s="35">
        <v>18</v>
      </c>
    </row>
    <row r="21" spans="1:15" s="79" customFormat="1" ht="18.75" customHeight="1">
      <c r="A21" s="574">
        <v>10</v>
      </c>
      <c r="B21" s="548" t="s">
        <v>67</v>
      </c>
      <c r="C21" s="88">
        <v>1</v>
      </c>
      <c r="D21" s="89">
        <v>122</v>
      </c>
      <c r="E21" s="19">
        <v>4</v>
      </c>
      <c r="F21" s="95">
        <v>122</v>
      </c>
      <c r="G21" s="19">
        <v>4</v>
      </c>
      <c r="H21" s="95">
        <v>128</v>
      </c>
      <c r="I21" s="19">
        <v>4</v>
      </c>
      <c r="J21" s="94">
        <v>372</v>
      </c>
      <c r="K21" s="19">
        <v>12</v>
      </c>
      <c r="L21" s="32"/>
      <c r="M21" s="19"/>
      <c r="N21" s="550">
        <v>381</v>
      </c>
      <c r="O21" s="552">
        <v>14</v>
      </c>
    </row>
    <row r="22" spans="1:15" ht="18.75" customHeight="1">
      <c r="A22" s="575"/>
      <c r="B22" s="549"/>
      <c r="C22" s="88">
        <v>2</v>
      </c>
      <c r="D22" s="89">
        <v>3</v>
      </c>
      <c r="E22" s="19">
        <v>0</v>
      </c>
      <c r="F22" s="95">
        <v>5</v>
      </c>
      <c r="G22" s="19">
        <v>0</v>
      </c>
      <c r="H22" s="95">
        <v>1</v>
      </c>
      <c r="I22" s="19">
        <v>0</v>
      </c>
      <c r="J22" s="94"/>
      <c r="K22" s="19"/>
      <c r="L22" s="32">
        <v>9</v>
      </c>
      <c r="M22" s="19">
        <v>2</v>
      </c>
      <c r="N22" s="551"/>
      <c r="O22" s="553"/>
    </row>
    <row r="23" spans="1:15" ht="18.75" customHeight="1">
      <c r="A23" s="96">
        <v>11</v>
      </c>
      <c r="B23" s="38" t="s">
        <v>68</v>
      </c>
      <c r="C23" s="41">
        <v>1</v>
      </c>
      <c r="D23" s="89">
        <v>146</v>
      </c>
      <c r="E23" s="19">
        <v>4</v>
      </c>
      <c r="F23" s="95">
        <v>132</v>
      </c>
      <c r="G23" s="19">
        <v>4</v>
      </c>
      <c r="H23" s="95">
        <v>139</v>
      </c>
      <c r="I23" s="19">
        <v>4</v>
      </c>
      <c r="J23" s="94">
        <v>417</v>
      </c>
      <c r="K23" s="19">
        <v>12</v>
      </c>
      <c r="L23" s="32"/>
      <c r="M23" s="19">
        <v>0</v>
      </c>
      <c r="N23" s="34">
        <v>417</v>
      </c>
      <c r="O23" s="35">
        <v>12</v>
      </c>
    </row>
    <row r="24" spans="1:15" ht="18.75" customHeight="1">
      <c r="A24" s="574">
        <v>12</v>
      </c>
      <c r="B24" s="548" t="s">
        <v>69</v>
      </c>
      <c r="C24" s="88">
        <v>1</v>
      </c>
      <c r="D24" s="89">
        <v>139</v>
      </c>
      <c r="E24" s="19">
        <v>4</v>
      </c>
      <c r="F24" s="95">
        <v>140</v>
      </c>
      <c r="G24" s="19">
        <v>4</v>
      </c>
      <c r="H24" s="95">
        <v>150</v>
      </c>
      <c r="I24" s="19">
        <v>4</v>
      </c>
      <c r="J24" s="94">
        <v>429</v>
      </c>
      <c r="K24" s="19">
        <v>12</v>
      </c>
      <c r="L24" s="32"/>
      <c r="M24" s="19"/>
      <c r="N24" s="550">
        <v>442</v>
      </c>
      <c r="O24" s="552">
        <v>15</v>
      </c>
    </row>
    <row r="25" spans="1:15" ht="18.75" customHeight="1">
      <c r="A25" s="575"/>
      <c r="B25" s="549"/>
      <c r="C25" s="88">
        <v>2</v>
      </c>
      <c r="D25" s="89">
        <v>4</v>
      </c>
      <c r="E25" s="19">
        <v>0</v>
      </c>
      <c r="F25" s="95">
        <v>3</v>
      </c>
      <c r="G25" s="19">
        <v>0</v>
      </c>
      <c r="H25" s="95">
        <v>6</v>
      </c>
      <c r="I25" s="19">
        <v>0</v>
      </c>
      <c r="J25" s="94"/>
      <c r="K25" s="19"/>
      <c r="L25" s="32">
        <v>13</v>
      </c>
      <c r="M25" s="19">
        <v>3</v>
      </c>
      <c r="N25" s="551"/>
      <c r="O25" s="553"/>
    </row>
    <row r="26" spans="1:15" ht="18.75" customHeight="1">
      <c r="A26" s="574">
        <v>13</v>
      </c>
      <c r="B26" s="548" t="s">
        <v>70</v>
      </c>
      <c r="C26" s="88">
        <v>1</v>
      </c>
      <c r="D26" s="89">
        <v>150</v>
      </c>
      <c r="E26" s="19">
        <v>4</v>
      </c>
      <c r="F26" s="95">
        <v>194</v>
      </c>
      <c r="G26" s="19">
        <v>5</v>
      </c>
      <c r="H26" s="95">
        <v>196</v>
      </c>
      <c r="I26" s="19">
        <v>5</v>
      </c>
      <c r="J26" s="94">
        <v>540</v>
      </c>
      <c r="K26" s="19">
        <v>14</v>
      </c>
      <c r="L26" s="32"/>
      <c r="M26" s="19"/>
      <c r="N26" s="550">
        <v>554</v>
      </c>
      <c r="O26" s="552">
        <v>17</v>
      </c>
    </row>
    <row r="27" spans="1:15" ht="18.75" customHeight="1">
      <c r="A27" s="575"/>
      <c r="B27" s="549"/>
      <c r="C27" s="88">
        <v>2</v>
      </c>
      <c r="D27" s="89">
        <v>7</v>
      </c>
      <c r="E27" s="19">
        <v>0</v>
      </c>
      <c r="F27" s="95">
        <v>4</v>
      </c>
      <c r="G27" s="19">
        <v>0</v>
      </c>
      <c r="H27" s="97">
        <v>3</v>
      </c>
      <c r="I27" s="19">
        <v>0</v>
      </c>
      <c r="J27" s="94"/>
      <c r="K27" s="19"/>
      <c r="L27" s="32">
        <v>14</v>
      </c>
      <c r="M27" s="19">
        <v>3</v>
      </c>
      <c r="N27" s="551"/>
      <c r="O27" s="553"/>
    </row>
    <row r="28" spans="1:15" ht="18.75" customHeight="1">
      <c r="A28" s="574">
        <v>14</v>
      </c>
      <c r="B28" s="548" t="s">
        <v>71</v>
      </c>
      <c r="C28" s="88">
        <v>1</v>
      </c>
      <c r="D28" s="89">
        <v>204</v>
      </c>
      <c r="E28" s="19">
        <v>6</v>
      </c>
      <c r="F28" s="95">
        <v>208</v>
      </c>
      <c r="G28" s="19">
        <v>6</v>
      </c>
      <c r="H28" s="95">
        <v>210</v>
      </c>
      <c r="I28" s="19">
        <v>6</v>
      </c>
      <c r="J28" s="94">
        <v>622</v>
      </c>
      <c r="K28" s="19">
        <v>18</v>
      </c>
      <c r="L28" s="32"/>
      <c r="M28" s="19"/>
      <c r="N28" s="550">
        <v>634</v>
      </c>
      <c r="O28" s="552">
        <v>20</v>
      </c>
    </row>
    <row r="29" spans="1:15" ht="18.75" customHeight="1">
      <c r="A29" s="575"/>
      <c r="B29" s="549"/>
      <c r="C29" s="88">
        <v>2</v>
      </c>
      <c r="D29" s="89">
        <v>6</v>
      </c>
      <c r="E29" s="19">
        <v>0</v>
      </c>
      <c r="F29" s="95">
        <v>3</v>
      </c>
      <c r="G29" s="19">
        <v>0</v>
      </c>
      <c r="H29" s="95">
        <v>3</v>
      </c>
      <c r="I29" s="19">
        <v>0</v>
      </c>
      <c r="J29" s="94"/>
      <c r="K29" s="19"/>
      <c r="L29" s="32">
        <v>12</v>
      </c>
      <c r="M29" s="19">
        <v>2</v>
      </c>
      <c r="N29" s="551"/>
      <c r="O29" s="553"/>
    </row>
    <row r="30" spans="1:15" ht="18.75" customHeight="1">
      <c r="A30" s="574">
        <v>15</v>
      </c>
      <c r="B30" s="548" t="s">
        <v>72</v>
      </c>
      <c r="C30" s="88">
        <v>1</v>
      </c>
      <c r="D30" s="89">
        <v>208</v>
      </c>
      <c r="E30" s="19">
        <v>6</v>
      </c>
      <c r="F30" s="95">
        <v>198</v>
      </c>
      <c r="G30" s="19">
        <v>5</v>
      </c>
      <c r="H30" s="95">
        <v>225</v>
      </c>
      <c r="I30" s="19">
        <v>6</v>
      </c>
      <c r="J30" s="94">
        <v>631</v>
      </c>
      <c r="K30" s="19">
        <v>17</v>
      </c>
      <c r="L30" s="32"/>
      <c r="M30" s="19"/>
      <c r="N30" s="550">
        <v>641</v>
      </c>
      <c r="O30" s="552">
        <v>19</v>
      </c>
    </row>
    <row r="31" spans="1:15" ht="18.75" customHeight="1">
      <c r="A31" s="575"/>
      <c r="B31" s="549"/>
      <c r="C31" s="88">
        <v>2</v>
      </c>
      <c r="D31" s="89">
        <v>4</v>
      </c>
      <c r="E31" s="19">
        <v>0</v>
      </c>
      <c r="F31" s="95">
        <v>3</v>
      </c>
      <c r="G31" s="19">
        <v>0</v>
      </c>
      <c r="H31" s="97">
        <v>3</v>
      </c>
      <c r="I31" s="19">
        <v>0</v>
      </c>
      <c r="J31" s="94"/>
      <c r="K31" s="19"/>
      <c r="L31" s="32">
        <v>10</v>
      </c>
      <c r="M31" s="19">
        <v>2</v>
      </c>
      <c r="N31" s="551"/>
      <c r="O31" s="553"/>
    </row>
    <row r="32" spans="1:15" ht="18.75" customHeight="1">
      <c r="A32" s="574">
        <v>16</v>
      </c>
      <c r="B32" s="558" t="s">
        <v>73</v>
      </c>
      <c r="C32" s="88">
        <v>1</v>
      </c>
      <c r="D32" s="89">
        <v>154</v>
      </c>
      <c r="E32" s="19">
        <v>4</v>
      </c>
      <c r="F32" s="95">
        <v>174</v>
      </c>
      <c r="G32" s="19">
        <v>5</v>
      </c>
      <c r="H32" s="95">
        <v>150</v>
      </c>
      <c r="I32" s="19">
        <v>4</v>
      </c>
      <c r="J32" s="94">
        <v>478</v>
      </c>
      <c r="K32" s="19">
        <v>13</v>
      </c>
      <c r="L32" s="32"/>
      <c r="M32" s="19">
        <v>0</v>
      </c>
      <c r="N32" s="550">
        <v>484</v>
      </c>
      <c r="O32" s="552">
        <v>15</v>
      </c>
    </row>
    <row r="33" spans="1:15" ht="18.75" customHeight="1">
      <c r="A33" s="575"/>
      <c r="B33" s="559"/>
      <c r="C33" s="88">
        <v>2</v>
      </c>
      <c r="D33" s="89">
        <v>2</v>
      </c>
      <c r="E33" s="19">
        <v>0</v>
      </c>
      <c r="F33" s="97">
        <v>2</v>
      </c>
      <c r="G33" s="19">
        <v>0</v>
      </c>
      <c r="H33" s="97">
        <v>2</v>
      </c>
      <c r="I33" s="19">
        <v>0</v>
      </c>
      <c r="J33" s="94"/>
      <c r="K33" s="19"/>
      <c r="L33" s="32">
        <v>6</v>
      </c>
      <c r="M33" s="19">
        <v>2</v>
      </c>
      <c r="N33" s="551"/>
      <c r="O33" s="553"/>
    </row>
    <row r="34" spans="1:15" ht="18.75" customHeight="1">
      <c r="A34" s="96">
        <v>17</v>
      </c>
      <c r="B34" s="38" t="s">
        <v>74</v>
      </c>
      <c r="C34" s="88">
        <v>1</v>
      </c>
      <c r="D34" s="89">
        <v>265</v>
      </c>
      <c r="E34" s="19">
        <v>7</v>
      </c>
      <c r="F34" s="95">
        <v>252</v>
      </c>
      <c r="G34" s="19">
        <v>7</v>
      </c>
      <c r="H34" s="95">
        <v>280</v>
      </c>
      <c r="I34" s="19">
        <v>7</v>
      </c>
      <c r="J34" s="94">
        <v>797</v>
      </c>
      <c r="K34" s="19">
        <v>21</v>
      </c>
      <c r="L34" s="32"/>
      <c r="M34" s="19">
        <v>0</v>
      </c>
      <c r="N34" s="34">
        <v>797</v>
      </c>
      <c r="O34" s="35">
        <v>21</v>
      </c>
    </row>
    <row r="35" spans="1:15" ht="18.75" customHeight="1">
      <c r="A35" s="96">
        <v>18</v>
      </c>
      <c r="B35" s="38" t="s">
        <v>75</v>
      </c>
      <c r="C35" s="88">
        <v>1</v>
      </c>
      <c r="D35" s="89">
        <v>122</v>
      </c>
      <c r="E35" s="19">
        <v>4</v>
      </c>
      <c r="F35" s="95">
        <v>115</v>
      </c>
      <c r="G35" s="19">
        <v>3</v>
      </c>
      <c r="H35" s="95">
        <v>121</v>
      </c>
      <c r="I35" s="19">
        <v>4</v>
      </c>
      <c r="J35" s="94">
        <v>358</v>
      </c>
      <c r="K35" s="19">
        <v>11</v>
      </c>
      <c r="L35" s="32"/>
      <c r="M35" s="19">
        <v>0</v>
      </c>
      <c r="N35" s="34">
        <v>358</v>
      </c>
      <c r="O35" s="35">
        <v>11</v>
      </c>
    </row>
    <row r="36" spans="1:15" ht="18.75" customHeight="1">
      <c r="A36" s="574">
        <v>19</v>
      </c>
      <c r="B36" s="548" t="s">
        <v>76</v>
      </c>
      <c r="C36" s="88">
        <v>1</v>
      </c>
      <c r="D36" s="89">
        <v>148</v>
      </c>
      <c r="E36" s="19">
        <v>4</v>
      </c>
      <c r="F36" s="95">
        <v>167</v>
      </c>
      <c r="G36" s="19">
        <v>5</v>
      </c>
      <c r="H36" s="95">
        <v>135</v>
      </c>
      <c r="I36" s="19">
        <v>4</v>
      </c>
      <c r="J36" s="94">
        <v>450</v>
      </c>
      <c r="K36" s="19">
        <v>13</v>
      </c>
      <c r="L36" s="32"/>
      <c r="M36" s="19"/>
      <c r="N36" s="550">
        <v>462</v>
      </c>
      <c r="O36" s="552">
        <v>15</v>
      </c>
    </row>
    <row r="37" spans="1:15" ht="18.75" customHeight="1" thickBot="1">
      <c r="A37" s="575"/>
      <c r="B37" s="549"/>
      <c r="C37" s="41">
        <v>2</v>
      </c>
      <c r="D37" s="89">
        <v>4</v>
      </c>
      <c r="E37" s="19">
        <v>0</v>
      </c>
      <c r="F37" s="95">
        <v>3</v>
      </c>
      <c r="G37" s="19">
        <v>0</v>
      </c>
      <c r="H37" s="95">
        <v>5</v>
      </c>
      <c r="I37" s="19">
        <v>0</v>
      </c>
      <c r="J37" s="94"/>
      <c r="K37" s="98"/>
      <c r="L37" s="32">
        <v>12</v>
      </c>
      <c r="M37" s="99">
        <v>2</v>
      </c>
      <c r="N37" s="551"/>
      <c r="O37" s="553"/>
    </row>
    <row r="38" spans="1:15" ht="18.75" hidden="1" customHeight="1">
      <c r="A38" s="96"/>
      <c r="B38" s="100"/>
      <c r="C38" s="88"/>
      <c r="D38" s="101"/>
      <c r="E38" s="19" t="s">
        <v>13</v>
      </c>
      <c r="F38" s="102"/>
      <c r="G38" s="19" t="s">
        <v>13</v>
      </c>
      <c r="H38" s="102"/>
      <c r="I38" s="19" t="s">
        <v>13</v>
      </c>
      <c r="J38" s="94" t="s">
        <v>13</v>
      </c>
      <c r="K38" s="99" t="s">
        <v>13</v>
      </c>
      <c r="L38" s="94">
        <v>0</v>
      </c>
      <c r="M38" s="19">
        <v>0</v>
      </c>
      <c r="N38" s="94" t="s">
        <v>13</v>
      </c>
      <c r="O38" s="103" t="s">
        <v>13</v>
      </c>
    </row>
    <row r="39" spans="1:15" ht="18.75" hidden="1" customHeight="1">
      <c r="A39" s="96"/>
      <c r="B39" s="100"/>
      <c r="C39" s="88"/>
      <c r="D39" s="101"/>
      <c r="E39" s="19" t="s">
        <v>13</v>
      </c>
      <c r="F39" s="102"/>
      <c r="G39" s="19" t="s">
        <v>13</v>
      </c>
      <c r="H39" s="102"/>
      <c r="I39" s="19" t="s">
        <v>13</v>
      </c>
      <c r="J39" s="94" t="s">
        <v>13</v>
      </c>
      <c r="K39" s="19" t="s">
        <v>13</v>
      </c>
      <c r="L39" s="94">
        <v>0</v>
      </c>
      <c r="M39" s="19">
        <v>0</v>
      </c>
      <c r="N39" s="94" t="s">
        <v>13</v>
      </c>
      <c r="O39" s="103" t="s">
        <v>13</v>
      </c>
    </row>
    <row r="40" spans="1:15" ht="18.75" hidden="1" customHeight="1">
      <c r="A40" s="96"/>
      <c r="B40" s="100"/>
      <c r="C40" s="88"/>
      <c r="D40" s="101"/>
      <c r="E40" s="19" t="s">
        <v>13</v>
      </c>
      <c r="F40" s="102"/>
      <c r="G40" s="19" t="s">
        <v>13</v>
      </c>
      <c r="H40" s="102"/>
      <c r="I40" s="19" t="s">
        <v>13</v>
      </c>
      <c r="J40" s="94" t="s">
        <v>13</v>
      </c>
      <c r="K40" s="19" t="s">
        <v>13</v>
      </c>
      <c r="L40" s="94">
        <v>0</v>
      </c>
      <c r="M40" s="19">
        <v>0</v>
      </c>
      <c r="N40" s="94" t="s">
        <v>13</v>
      </c>
      <c r="O40" s="103" t="s">
        <v>13</v>
      </c>
    </row>
    <row r="41" spans="1:15" ht="18.75" hidden="1" customHeight="1">
      <c r="A41" s="96"/>
      <c r="B41" s="100"/>
      <c r="C41" s="88"/>
      <c r="D41" s="101"/>
      <c r="E41" s="19" t="s">
        <v>13</v>
      </c>
      <c r="F41" s="102"/>
      <c r="G41" s="19" t="s">
        <v>13</v>
      </c>
      <c r="H41" s="102"/>
      <c r="I41" s="19" t="s">
        <v>13</v>
      </c>
      <c r="J41" s="94" t="s">
        <v>13</v>
      </c>
      <c r="K41" s="19" t="s">
        <v>13</v>
      </c>
      <c r="L41" s="94">
        <v>0</v>
      </c>
      <c r="M41" s="19">
        <v>0</v>
      </c>
      <c r="N41" s="94" t="s">
        <v>13</v>
      </c>
      <c r="O41" s="103" t="s">
        <v>13</v>
      </c>
    </row>
    <row r="42" spans="1:15" ht="18.75" hidden="1" customHeight="1">
      <c r="A42" s="96"/>
      <c r="B42" s="100"/>
      <c r="C42" s="88"/>
      <c r="D42" s="101"/>
      <c r="E42" s="19" t="s">
        <v>13</v>
      </c>
      <c r="F42" s="102"/>
      <c r="G42" s="19" t="s">
        <v>13</v>
      </c>
      <c r="H42" s="102"/>
      <c r="I42" s="19" t="s">
        <v>13</v>
      </c>
      <c r="J42" s="94" t="s">
        <v>13</v>
      </c>
      <c r="K42" s="19" t="s">
        <v>13</v>
      </c>
      <c r="L42" s="104">
        <v>0</v>
      </c>
      <c r="M42" s="19">
        <v>0</v>
      </c>
      <c r="N42" s="94" t="s">
        <v>13</v>
      </c>
      <c r="O42" s="103" t="s">
        <v>13</v>
      </c>
    </row>
    <row r="43" spans="1:15" ht="18.75" hidden="1" customHeight="1">
      <c r="A43" s="96"/>
      <c r="B43" s="100"/>
      <c r="C43" s="88"/>
      <c r="D43" s="101"/>
      <c r="E43" s="19" t="s">
        <v>13</v>
      </c>
      <c r="F43" s="102"/>
      <c r="G43" s="19" t="s">
        <v>13</v>
      </c>
      <c r="H43" s="102"/>
      <c r="I43" s="19" t="s">
        <v>13</v>
      </c>
      <c r="J43" s="94" t="s">
        <v>13</v>
      </c>
      <c r="K43" s="19" t="s">
        <v>13</v>
      </c>
      <c r="L43" s="94">
        <v>0</v>
      </c>
      <c r="M43" s="19">
        <v>0</v>
      </c>
      <c r="N43" s="94" t="s">
        <v>13</v>
      </c>
      <c r="O43" s="103" t="s">
        <v>13</v>
      </c>
    </row>
    <row r="44" spans="1:15" ht="18.75" hidden="1" customHeight="1">
      <c r="A44" s="96"/>
      <c r="B44" s="100"/>
      <c r="C44" s="88"/>
      <c r="D44" s="101"/>
      <c r="E44" s="19" t="s">
        <v>13</v>
      </c>
      <c r="F44" s="102"/>
      <c r="G44" s="19" t="s">
        <v>13</v>
      </c>
      <c r="H44" s="102"/>
      <c r="I44" s="19" t="s">
        <v>13</v>
      </c>
      <c r="J44" s="94" t="s">
        <v>13</v>
      </c>
      <c r="K44" s="19" t="s">
        <v>13</v>
      </c>
      <c r="L44" s="94">
        <v>0</v>
      </c>
      <c r="M44" s="105">
        <v>0</v>
      </c>
      <c r="N44" s="94" t="s">
        <v>13</v>
      </c>
      <c r="O44" s="103" t="s">
        <v>13</v>
      </c>
    </row>
    <row r="45" spans="1:15" ht="18.75" hidden="1" customHeight="1">
      <c r="A45" s="96"/>
      <c r="B45" s="100"/>
      <c r="C45" s="88"/>
      <c r="D45" s="101"/>
      <c r="E45" s="19" t="s">
        <v>13</v>
      </c>
      <c r="F45" s="102"/>
      <c r="G45" s="19" t="s">
        <v>13</v>
      </c>
      <c r="H45" s="102"/>
      <c r="I45" s="19" t="s">
        <v>13</v>
      </c>
      <c r="J45" s="94" t="s">
        <v>13</v>
      </c>
      <c r="K45" s="19" t="s">
        <v>13</v>
      </c>
      <c r="L45" s="104">
        <v>0</v>
      </c>
      <c r="M45" s="19">
        <v>0</v>
      </c>
      <c r="N45" s="94" t="s">
        <v>13</v>
      </c>
      <c r="O45" s="103" t="s">
        <v>13</v>
      </c>
    </row>
    <row r="46" spans="1:15" ht="18.75" hidden="1" customHeight="1">
      <c r="A46" s="96"/>
      <c r="B46" s="100"/>
      <c r="C46" s="88"/>
      <c r="D46" s="101"/>
      <c r="E46" s="19" t="s">
        <v>13</v>
      </c>
      <c r="F46" s="102"/>
      <c r="G46" s="19" t="s">
        <v>13</v>
      </c>
      <c r="H46" s="102"/>
      <c r="I46" s="19" t="s">
        <v>13</v>
      </c>
      <c r="J46" s="94" t="s">
        <v>13</v>
      </c>
      <c r="K46" s="19" t="s">
        <v>13</v>
      </c>
      <c r="L46" s="94">
        <v>0</v>
      </c>
      <c r="M46" s="19">
        <v>0</v>
      </c>
      <c r="N46" s="94" t="s">
        <v>13</v>
      </c>
      <c r="O46" s="103" t="s">
        <v>13</v>
      </c>
    </row>
    <row r="47" spans="1:15" ht="18.75" hidden="1" customHeight="1">
      <c r="A47" s="96"/>
      <c r="B47" s="100"/>
      <c r="C47" s="88"/>
      <c r="D47" s="101"/>
      <c r="E47" s="19" t="s">
        <v>13</v>
      </c>
      <c r="F47" s="102"/>
      <c r="G47" s="19" t="s">
        <v>13</v>
      </c>
      <c r="H47" s="102"/>
      <c r="I47" s="19" t="s">
        <v>13</v>
      </c>
      <c r="J47" s="94" t="s">
        <v>13</v>
      </c>
      <c r="K47" s="19" t="s">
        <v>13</v>
      </c>
      <c r="L47" s="94">
        <v>0</v>
      </c>
      <c r="M47" s="19">
        <v>0</v>
      </c>
      <c r="N47" s="94" t="s">
        <v>13</v>
      </c>
      <c r="O47" s="103" t="s">
        <v>13</v>
      </c>
    </row>
    <row r="48" spans="1:15" ht="18.75" hidden="1" customHeight="1">
      <c r="A48" s="96"/>
      <c r="B48" s="100"/>
      <c r="C48" s="88"/>
      <c r="D48" s="101"/>
      <c r="E48" s="19" t="s">
        <v>13</v>
      </c>
      <c r="F48" s="102"/>
      <c r="G48" s="19" t="s">
        <v>13</v>
      </c>
      <c r="H48" s="102"/>
      <c r="I48" s="19" t="s">
        <v>13</v>
      </c>
      <c r="J48" s="94" t="s">
        <v>13</v>
      </c>
      <c r="K48" s="19" t="s">
        <v>13</v>
      </c>
      <c r="L48" s="32">
        <v>0</v>
      </c>
      <c r="M48" s="19">
        <v>0</v>
      </c>
      <c r="N48" s="94" t="s">
        <v>13</v>
      </c>
      <c r="O48" s="103" t="s">
        <v>13</v>
      </c>
    </row>
    <row r="49" spans="1:15" ht="18.75" hidden="1" customHeight="1">
      <c r="A49" s="96"/>
      <c r="B49" s="100"/>
      <c r="C49" s="88"/>
      <c r="D49" s="101"/>
      <c r="E49" s="19" t="s">
        <v>13</v>
      </c>
      <c r="F49" s="102"/>
      <c r="G49" s="19" t="s">
        <v>13</v>
      </c>
      <c r="H49" s="102"/>
      <c r="I49" s="19" t="s">
        <v>13</v>
      </c>
      <c r="J49" s="94" t="s">
        <v>13</v>
      </c>
      <c r="K49" s="19" t="s">
        <v>13</v>
      </c>
      <c r="L49" s="94">
        <v>0</v>
      </c>
      <c r="M49" s="19">
        <v>0</v>
      </c>
      <c r="N49" s="94" t="s">
        <v>13</v>
      </c>
      <c r="O49" s="103" t="s">
        <v>13</v>
      </c>
    </row>
    <row r="50" spans="1:15" ht="18.75" hidden="1" customHeight="1">
      <c r="A50" s="96"/>
      <c r="B50" s="100"/>
      <c r="C50" s="88"/>
      <c r="D50" s="101"/>
      <c r="E50" s="19" t="s">
        <v>13</v>
      </c>
      <c r="F50" s="102"/>
      <c r="G50" s="19" t="s">
        <v>13</v>
      </c>
      <c r="H50" s="102"/>
      <c r="I50" s="19" t="s">
        <v>13</v>
      </c>
      <c r="J50" s="94" t="s">
        <v>13</v>
      </c>
      <c r="K50" s="19" t="s">
        <v>13</v>
      </c>
      <c r="L50" s="32">
        <v>0</v>
      </c>
      <c r="M50" s="19">
        <v>0</v>
      </c>
      <c r="N50" s="94" t="s">
        <v>13</v>
      </c>
      <c r="O50" s="103" t="s">
        <v>13</v>
      </c>
    </row>
    <row r="51" spans="1:15" ht="18.75" hidden="1" customHeight="1">
      <c r="A51" s="96"/>
      <c r="B51" s="100"/>
      <c r="C51" s="88"/>
      <c r="D51" s="101"/>
      <c r="E51" s="19" t="s">
        <v>13</v>
      </c>
      <c r="F51" s="102"/>
      <c r="G51" s="19" t="s">
        <v>13</v>
      </c>
      <c r="H51" s="102"/>
      <c r="I51" s="19" t="s">
        <v>13</v>
      </c>
      <c r="J51" s="94" t="s">
        <v>13</v>
      </c>
      <c r="K51" s="19" t="s">
        <v>13</v>
      </c>
      <c r="L51" s="32">
        <v>0</v>
      </c>
      <c r="M51" s="19">
        <v>0</v>
      </c>
      <c r="N51" s="94" t="s">
        <v>13</v>
      </c>
      <c r="O51" s="103" t="s">
        <v>13</v>
      </c>
    </row>
    <row r="52" spans="1:15" ht="18.75" hidden="1" customHeight="1">
      <c r="A52" s="96"/>
      <c r="B52" s="100"/>
      <c r="C52" s="106"/>
      <c r="D52" s="101"/>
      <c r="E52" s="19" t="s">
        <v>13</v>
      </c>
      <c r="F52" s="102"/>
      <c r="G52" s="19" t="s">
        <v>13</v>
      </c>
      <c r="H52" s="102"/>
      <c r="I52" s="19" t="s">
        <v>13</v>
      </c>
      <c r="J52" s="94" t="s">
        <v>13</v>
      </c>
      <c r="K52" s="19" t="s">
        <v>13</v>
      </c>
      <c r="L52" s="32">
        <v>0</v>
      </c>
      <c r="M52" s="19">
        <v>0</v>
      </c>
      <c r="N52" s="94" t="s">
        <v>13</v>
      </c>
      <c r="O52" s="103" t="s">
        <v>13</v>
      </c>
    </row>
    <row r="53" spans="1:15" ht="18.75" hidden="1" customHeight="1" thickBot="1">
      <c r="A53" s="96"/>
      <c r="B53" s="100"/>
      <c r="C53" s="107"/>
      <c r="D53" s="101"/>
      <c r="E53" s="19" t="s">
        <v>13</v>
      </c>
      <c r="F53" s="102"/>
      <c r="G53" s="19" t="s">
        <v>13</v>
      </c>
      <c r="H53" s="102"/>
      <c r="I53" s="19" t="s">
        <v>13</v>
      </c>
      <c r="J53" s="108" t="s">
        <v>13</v>
      </c>
      <c r="K53" s="105" t="s">
        <v>13</v>
      </c>
      <c r="L53" s="109">
        <v>0</v>
      </c>
      <c r="M53" s="105">
        <v>0</v>
      </c>
      <c r="N53" s="108" t="s">
        <v>13</v>
      </c>
      <c r="O53" s="110" t="s">
        <v>13</v>
      </c>
    </row>
    <row r="54" spans="1:15" ht="18.75" customHeight="1" thickTop="1">
      <c r="A54" s="111"/>
      <c r="B54" s="44" t="s">
        <v>49</v>
      </c>
      <c r="C54" s="112">
        <v>1</v>
      </c>
      <c r="D54" s="46">
        <v>3453</v>
      </c>
      <c r="E54" s="49">
        <v>96</v>
      </c>
      <c r="F54" s="51">
        <v>3444</v>
      </c>
      <c r="G54" s="49">
        <v>96</v>
      </c>
      <c r="H54" s="51">
        <v>3525</v>
      </c>
      <c r="I54" s="49">
        <v>97</v>
      </c>
      <c r="J54" s="51"/>
      <c r="K54" s="49"/>
      <c r="L54" s="113"/>
      <c r="M54" s="114"/>
      <c r="N54" s="54"/>
      <c r="O54" s="55"/>
    </row>
    <row r="55" spans="1:15" ht="18.75" customHeight="1">
      <c r="A55" s="115"/>
      <c r="B55" s="57"/>
      <c r="C55" s="116">
        <v>2</v>
      </c>
      <c r="D55" s="58">
        <v>41</v>
      </c>
      <c r="E55" s="61"/>
      <c r="F55" s="63">
        <v>41</v>
      </c>
      <c r="G55" s="61"/>
      <c r="H55" s="63">
        <v>41</v>
      </c>
      <c r="I55" s="61"/>
      <c r="J55" s="60"/>
      <c r="K55" s="61"/>
      <c r="L55" s="117"/>
      <c r="M55" s="61"/>
      <c r="N55" s="60"/>
      <c r="O55" s="64"/>
    </row>
    <row r="56" spans="1:15" ht="18.75" customHeight="1" thickBot="1">
      <c r="A56" s="118"/>
      <c r="B56" s="66" t="s">
        <v>50</v>
      </c>
      <c r="C56" s="119"/>
      <c r="D56" s="68">
        <v>3494</v>
      </c>
      <c r="E56" s="69">
        <v>96</v>
      </c>
      <c r="F56" s="70">
        <v>3485</v>
      </c>
      <c r="G56" s="72">
        <v>96</v>
      </c>
      <c r="H56" s="70">
        <v>3566</v>
      </c>
      <c r="I56" s="72">
        <v>97</v>
      </c>
      <c r="J56" s="71">
        <v>10422</v>
      </c>
      <c r="K56" s="72">
        <v>289</v>
      </c>
      <c r="L56" s="70">
        <v>123</v>
      </c>
      <c r="M56" s="72">
        <v>26</v>
      </c>
      <c r="N56" s="71">
        <v>10545</v>
      </c>
      <c r="O56" s="75">
        <v>315</v>
      </c>
    </row>
    <row r="57" spans="1:15" ht="18.75" customHeight="1">
      <c r="A57" s="120"/>
      <c r="B57" s="121"/>
      <c r="C57" s="77"/>
      <c r="D57" s="122"/>
      <c r="E57" s="123"/>
      <c r="F57" s="122"/>
      <c r="G57" s="123"/>
      <c r="H57" s="122"/>
      <c r="I57" s="123"/>
      <c r="J57" s="122"/>
      <c r="K57" s="123"/>
      <c r="L57" s="122"/>
      <c r="M57" s="123"/>
      <c r="N57" s="122"/>
      <c r="O57" s="123"/>
    </row>
    <row r="58" spans="1:15" ht="14.25" thickBot="1">
      <c r="A58" s="76"/>
      <c r="B58" s="77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ht="14.25">
      <c r="A59" s="576" t="s">
        <v>77</v>
      </c>
      <c r="B59" s="577"/>
      <c r="C59" s="577"/>
      <c r="D59" s="562" t="s">
        <v>78</v>
      </c>
      <c r="E59" s="580"/>
      <c r="F59" s="581"/>
      <c r="G59" s="562" t="s">
        <v>79</v>
      </c>
      <c r="H59" s="580"/>
      <c r="I59" s="581"/>
      <c r="J59" s="562" t="s">
        <v>80</v>
      </c>
      <c r="K59" s="580"/>
      <c r="L59" s="581"/>
      <c r="M59" s="562" t="s">
        <v>81</v>
      </c>
      <c r="N59" s="580"/>
      <c r="O59" s="582"/>
    </row>
    <row r="60" spans="1:15" ht="15" thickBot="1">
      <c r="A60" s="578"/>
      <c r="B60" s="579"/>
      <c r="C60" s="579"/>
      <c r="D60" s="572" t="s">
        <v>82</v>
      </c>
      <c r="E60" s="573"/>
      <c r="F60" s="124" t="s">
        <v>83</v>
      </c>
      <c r="G60" s="572" t="s">
        <v>84</v>
      </c>
      <c r="H60" s="573"/>
      <c r="I60" s="124" t="s">
        <v>83</v>
      </c>
      <c r="J60" s="572" t="s">
        <v>84</v>
      </c>
      <c r="K60" s="573"/>
      <c r="L60" s="124" t="s">
        <v>83</v>
      </c>
      <c r="M60" s="572" t="s">
        <v>85</v>
      </c>
      <c r="N60" s="573"/>
      <c r="O60" s="125" t="s">
        <v>83</v>
      </c>
    </row>
    <row r="61" spans="1:15" ht="14.25">
      <c r="A61" s="560" t="s">
        <v>87</v>
      </c>
      <c r="B61" s="561"/>
      <c r="C61" s="561"/>
      <c r="D61" s="562">
        <v>34</v>
      </c>
      <c r="E61" s="563"/>
      <c r="F61" s="126">
        <v>9</v>
      </c>
      <c r="G61" s="562">
        <v>16</v>
      </c>
      <c r="H61" s="563"/>
      <c r="I61" s="126">
        <v>4</v>
      </c>
      <c r="J61" s="562">
        <v>14</v>
      </c>
      <c r="K61" s="563"/>
      <c r="L61" s="126">
        <v>3</v>
      </c>
      <c r="M61" s="562">
        <f>D61+G61+J61</f>
        <v>64</v>
      </c>
      <c r="N61" s="563"/>
      <c r="O61" s="127">
        <f>F61+I61+L61</f>
        <v>16</v>
      </c>
    </row>
    <row r="62" spans="1:15" ht="15" thickBot="1">
      <c r="A62" s="568" t="s">
        <v>88</v>
      </c>
      <c r="B62" s="569"/>
      <c r="C62" s="569"/>
      <c r="D62" s="570">
        <v>27</v>
      </c>
      <c r="E62" s="571"/>
      <c r="F62" s="128">
        <v>10</v>
      </c>
      <c r="G62" s="570">
        <v>15</v>
      </c>
      <c r="H62" s="571"/>
      <c r="I62" s="128">
        <v>6</v>
      </c>
      <c r="J62" s="570">
        <v>19</v>
      </c>
      <c r="K62" s="571"/>
      <c r="L62" s="128">
        <v>7</v>
      </c>
      <c r="M62" s="570">
        <f>D62+G62+J62</f>
        <v>61</v>
      </c>
      <c r="N62" s="571"/>
      <c r="O62" s="129">
        <f>F62+I62+L62</f>
        <v>23</v>
      </c>
    </row>
    <row r="63" spans="1:15" ht="15.75" thickTop="1" thickBot="1">
      <c r="A63" s="564" t="s">
        <v>86</v>
      </c>
      <c r="B63" s="565"/>
      <c r="C63" s="565"/>
      <c r="D63" s="566">
        <f>D61+D62</f>
        <v>61</v>
      </c>
      <c r="E63" s="567"/>
      <c r="F63" s="130">
        <f>F61+F62</f>
        <v>19</v>
      </c>
      <c r="G63" s="566">
        <f>G61+G62</f>
        <v>31</v>
      </c>
      <c r="H63" s="567"/>
      <c r="I63" s="130">
        <f>I61+I62</f>
        <v>10</v>
      </c>
      <c r="J63" s="566">
        <f>J61+J62</f>
        <v>33</v>
      </c>
      <c r="K63" s="567"/>
      <c r="L63" s="130">
        <f>L61+L62</f>
        <v>10</v>
      </c>
      <c r="M63" s="566">
        <f>M61+M62</f>
        <v>125</v>
      </c>
      <c r="N63" s="567"/>
      <c r="O63" s="131">
        <f>O61+O62</f>
        <v>39</v>
      </c>
    </row>
  </sheetData>
  <mergeCells count="89">
    <mergeCell ref="A2:A6"/>
    <mergeCell ref="B2:B6"/>
    <mergeCell ref="C2:C6"/>
    <mergeCell ref="I4:I6"/>
    <mergeCell ref="J4:J6"/>
    <mergeCell ref="M4:M6"/>
    <mergeCell ref="N4:N6"/>
    <mergeCell ref="B1:O1"/>
    <mergeCell ref="L4:L6"/>
    <mergeCell ref="L3:M3"/>
    <mergeCell ref="O4:O6"/>
    <mergeCell ref="E4:E6"/>
    <mergeCell ref="K4:K6"/>
    <mergeCell ref="D4:D6"/>
    <mergeCell ref="F4:F6"/>
    <mergeCell ref="G4:G6"/>
    <mergeCell ref="H4:H6"/>
    <mergeCell ref="A7:A8"/>
    <mergeCell ref="B7:B8"/>
    <mergeCell ref="N7:N8"/>
    <mergeCell ref="O7:O8"/>
    <mergeCell ref="A10:A11"/>
    <mergeCell ref="B10:B11"/>
    <mergeCell ref="N10:N11"/>
    <mergeCell ref="O10:O11"/>
    <mergeCell ref="A13:A14"/>
    <mergeCell ref="B13:B14"/>
    <mergeCell ref="N13:N14"/>
    <mergeCell ref="O13:O14"/>
    <mergeCell ref="A15:A16"/>
    <mergeCell ref="B15:B16"/>
    <mergeCell ref="N15:N16"/>
    <mergeCell ref="O15:O16"/>
    <mergeCell ref="O26:O27"/>
    <mergeCell ref="A18:A19"/>
    <mergeCell ref="B18:B19"/>
    <mergeCell ref="N18:N19"/>
    <mergeCell ref="O18:O19"/>
    <mergeCell ref="A21:A22"/>
    <mergeCell ref="B21:B22"/>
    <mergeCell ref="N21:N22"/>
    <mergeCell ref="O21:O22"/>
    <mergeCell ref="O36:O37"/>
    <mergeCell ref="B30:B31"/>
    <mergeCell ref="N30:N31"/>
    <mergeCell ref="O30:O31"/>
    <mergeCell ref="A24:A25"/>
    <mergeCell ref="B24:B25"/>
    <mergeCell ref="N24:N25"/>
    <mergeCell ref="O24:O25"/>
    <mergeCell ref="A26:A27"/>
    <mergeCell ref="B26:B27"/>
    <mergeCell ref="N26:N27"/>
    <mergeCell ref="A28:A29"/>
    <mergeCell ref="B28:B29"/>
    <mergeCell ref="N28:N29"/>
    <mergeCell ref="O28:O29"/>
    <mergeCell ref="A30:A31"/>
    <mergeCell ref="D60:E60"/>
    <mergeCell ref="G60:H60"/>
    <mergeCell ref="J60:K60"/>
    <mergeCell ref="M60:N60"/>
    <mergeCell ref="A32:A33"/>
    <mergeCell ref="B32:B33"/>
    <mergeCell ref="N32:N33"/>
    <mergeCell ref="A59:C60"/>
    <mergeCell ref="D59:F59"/>
    <mergeCell ref="G59:I59"/>
    <mergeCell ref="J59:L59"/>
    <mergeCell ref="M59:O59"/>
    <mergeCell ref="O32:O33"/>
    <mergeCell ref="A36:A37"/>
    <mergeCell ref="B36:B37"/>
    <mergeCell ref="N36:N37"/>
    <mergeCell ref="A62:C62"/>
    <mergeCell ref="D62:E62"/>
    <mergeCell ref="G62:H62"/>
    <mergeCell ref="J62:K62"/>
    <mergeCell ref="M62:N62"/>
    <mergeCell ref="A63:C63"/>
    <mergeCell ref="D63:E63"/>
    <mergeCell ref="G63:H63"/>
    <mergeCell ref="J63:K63"/>
    <mergeCell ref="M63:N63"/>
    <mergeCell ref="A61:C61"/>
    <mergeCell ref="D61:E61"/>
    <mergeCell ref="G61:H61"/>
    <mergeCell ref="J61:K61"/>
    <mergeCell ref="M61:N61"/>
  </mergeCells>
  <phoneticPr fontId="4"/>
  <conditionalFormatting sqref="B18 B21 B24 B39:B53 B7 B35:B36 B10 B13">
    <cfRule type="cellIs" dxfId="263" priority="1" stopIfTrue="1" operator="equal">
      <formula>$B6</formula>
    </cfRule>
  </conditionalFormatting>
  <conditionalFormatting sqref="A39:A53 A7 A24 A18 A21 A35:A36 A10 A13">
    <cfRule type="cellIs" dxfId="262" priority="2" stopIfTrue="1" operator="equal">
      <formula>$A6</formula>
    </cfRule>
  </conditionalFormatting>
  <conditionalFormatting sqref="B23 B34 B12">
    <cfRule type="cellIs" dxfId="261" priority="3" stopIfTrue="1" operator="equal">
      <formula>$B10</formula>
    </cfRule>
  </conditionalFormatting>
  <conditionalFormatting sqref="A23 A34 A12">
    <cfRule type="cellIs" dxfId="260" priority="4" stopIfTrue="1" operator="equal">
      <formula>$A10</formula>
    </cfRule>
  </conditionalFormatting>
  <conditionalFormatting sqref="D7:D53 F7:F53 H7:H53">
    <cfRule type="cellIs" dxfId="259" priority="7" stopIfTrue="1" operator="equal">
      <formula>0</formula>
    </cfRule>
    <cfRule type="expression" dxfId="258" priority="8" stopIfTrue="1">
      <formula>AND($C7="A",MOD(D7,40)=0)</formula>
    </cfRule>
    <cfRule type="expression" dxfId="257" priority="9" stopIfTrue="1">
      <formula>AND($C7="A",OR(MOD(D7,40)&lt;=3,MOD(D7,40)&gt;=37))</formula>
    </cfRule>
  </conditionalFormatting>
  <conditionalFormatting sqref="B54:B55">
    <cfRule type="cellIs" dxfId="256" priority="10" stopIfTrue="1" operator="equal">
      <formula>$B51</formula>
    </cfRule>
  </conditionalFormatting>
  <conditionalFormatting sqref="A54:A55">
    <cfRule type="cellIs" dxfId="255" priority="11" stopIfTrue="1" operator="equal">
      <formula>$A51</formula>
    </cfRule>
  </conditionalFormatting>
  <conditionalFormatting sqref="G7:G53 E7:E53 N7:O7 N30:O30 N15:O15 N17:O18 N20:O21 N23:O24 N26:O26 N28:O28 N38:O53 N34:O36 N32:O32 N9:O10 N12:O13 I7:M53 C54:IV57">
    <cfRule type="cellIs" dxfId="254" priority="13" stopIfTrue="1" operator="equal">
      <formula>0</formula>
    </cfRule>
  </conditionalFormatting>
  <conditionalFormatting sqref="B56:B57">
    <cfRule type="cellIs" dxfId="253" priority="14" stopIfTrue="1" operator="equal">
      <formula>#REF!</formula>
    </cfRule>
  </conditionalFormatting>
  <conditionalFormatting sqref="A56:A57">
    <cfRule type="cellIs" dxfId="252" priority="15" stopIfTrue="1" operator="equal">
      <formula>#REF!</formula>
    </cfRule>
  </conditionalFormatting>
  <conditionalFormatting sqref="B38 B32:B33 B30 B28 B26 B20 B17 B15 B9">
    <cfRule type="cellIs" dxfId="251" priority="16" stopIfTrue="1" operator="equal">
      <formula>#REF!</formula>
    </cfRule>
  </conditionalFormatting>
  <conditionalFormatting sqref="A38 A32:A33 A30 A28 A26 A20 A17 A15 A9">
    <cfRule type="cellIs" dxfId="250" priority="17" stopIfTrue="1" operator="equal">
      <formula>#REF!</formula>
    </cfRule>
  </conditionalFormatting>
  <dataValidations count="2">
    <dataValidation type="list" allowBlank="1" showInputMessage="1" showErrorMessage="1" sqref="C7:C36">
      <formula1>$C$38:$C$42</formula1>
    </dataValidation>
    <dataValidation type="list" allowBlank="1" showInputMessage="1" showErrorMessage="1" sqref="C37:C53">
      <formula1>$C$54:$C$55</formula1>
    </dataValidation>
  </dataValidations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3" orientation="portrait" verticalDpi="300" r:id="rId1"/>
  <headerFooter alignWithMargins="0">
    <oddHeader xml:space="preserve">&amp;C&amp;16
&amp;R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61"/>
  <sheetViews>
    <sheetView showZeros="0" view="pageBreakPreview" zoomScaleNormal="65" workbookViewId="0">
      <pane xSplit="3" ySplit="6" topLeftCell="D28" activePane="bottomRight" state="frozen"/>
      <selection activeCell="N66" sqref="N66"/>
      <selection pane="topRight" activeCell="N66" sqref="N66"/>
      <selection pane="bottomLeft" activeCell="N66" sqref="N66"/>
      <selection pane="bottomRight" activeCell="N66" sqref="N66"/>
    </sheetView>
  </sheetViews>
  <sheetFormatPr defaultColWidth="6.75" defaultRowHeight="13.5"/>
  <cols>
    <col min="1" max="1" width="3.375" style="1" customWidth="1"/>
    <col min="2" max="2" width="14.75" style="79" customWidth="1"/>
    <col min="3" max="3" width="2.75" style="1" customWidth="1"/>
    <col min="4" max="4" width="6.75" style="1" bestFit="1" customWidth="1"/>
    <col min="5" max="5" width="5.125" style="79" bestFit="1" customWidth="1"/>
    <col min="6" max="6" width="6.75" style="79" bestFit="1" customWidth="1"/>
    <col min="7" max="7" width="5.125" style="79" bestFit="1" customWidth="1"/>
    <col min="8" max="8" width="6.75" style="79" bestFit="1" customWidth="1"/>
    <col min="9" max="9" width="5.125" style="79" bestFit="1" customWidth="1"/>
    <col min="10" max="10" width="6.75" style="79" bestFit="1" customWidth="1"/>
    <col min="11" max="11" width="5.125" style="79" bestFit="1" customWidth="1"/>
    <col min="12" max="12" width="6.75" style="79" bestFit="1" customWidth="1"/>
    <col min="13" max="13" width="5.125" style="79" bestFit="1" customWidth="1"/>
    <col min="14" max="14" width="6.75" style="79" bestFit="1" customWidth="1"/>
    <col min="15" max="15" width="5.125" style="79" bestFit="1" customWidth="1"/>
    <col min="16" max="16" width="7.75" style="79" bestFit="1" customWidth="1"/>
    <col min="17" max="17" width="4.75" style="79" customWidth="1"/>
    <col min="18" max="18" width="5.125" style="80" bestFit="1" customWidth="1"/>
    <col min="19" max="19" width="4.625" style="80" customWidth="1"/>
    <col min="20" max="20" width="7.75" style="79" bestFit="1" customWidth="1"/>
    <col min="21" max="21" width="4.75" style="79" customWidth="1"/>
    <col min="22" max="29" width="6.75" style="1" customWidth="1"/>
    <col min="30" max="16384" width="6.75" style="1"/>
  </cols>
  <sheetData>
    <row r="1" spans="1:21" ht="29.25" customHeight="1" thickBot="1">
      <c r="B1" s="532" t="s">
        <v>89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</row>
    <row r="2" spans="1:21" ht="19.5" customHeight="1">
      <c r="A2" s="520" t="s">
        <v>0</v>
      </c>
      <c r="B2" s="523" t="s">
        <v>1</v>
      </c>
      <c r="C2" s="526" t="s">
        <v>2</v>
      </c>
      <c r="D2" s="2" t="s">
        <v>52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20.100000000000001" customHeight="1">
      <c r="A3" s="521"/>
      <c r="B3" s="524"/>
      <c r="C3" s="527"/>
      <c r="D3" s="5" t="s">
        <v>3</v>
      </c>
      <c r="E3" s="6"/>
      <c r="F3" s="7" t="s">
        <v>4</v>
      </c>
      <c r="G3" s="6"/>
      <c r="H3" s="7" t="s">
        <v>5</v>
      </c>
      <c r="I3" s="6"/>
      <c r="J3" s="7" t="s">
        <v>6</v>
      </c>
      <c r="K3" s="6"/>
      <c r="L3" s="7" t="s">
        <v>7</v>
      </c>
      <c r="M3" s="6"/>
      <c r="N3" s="7" t="s">
        <v>8</v>
      </c>
      <c r="O3" s="6"/>
      <c r="P3" s="8" t="s">
        <v>9</v>
      </c>
      <c r="Q3" s="8"/>
      <c r="R3" s="534" t="s">
        <v>51</v>
      </c>
      <c r="S3" s="535"/>
      <c r="T3" s="8" t="s">
        <v>10</v>
      </c>
      <c r="U3" s="9"/>
    </row>
    <row r="4" spans="1:21" ht="20.100000000000001" customHeight="1">
      <c r="A4" s="521"/>
      <c r="B4" s="524"/>
      <c r="C4" s="527"/>
      <c r="D4" s="539" t="s">
        <v>11</v>
      </c>
      <c r="E4" s="517" t="s">
        <v>12</v>
      </c>
      <c r="F4" s="529" t="s">
        <v>11</v>
      </c>
      <c r="G4" s="517" t="s">
        <v>12</v>
      </c>
      <c r="H4" s="529" t="s">
        <v>11</v>
      </c>
      <c r="I4" s="517" t="s">
        <v>12</v>
      </c>
      <c r="J4" s="529" t="s">
        <v>11</v>
      </c>
      <c r="K4" s="517" t="s">
        <v>12</v>
      </c>
      <c r="L4" s="529" t="s">
        <v>11</v>
      </c>
      <c r="M4" s="517" t="s">
        <v>12</v>
      </c>
      <c r="N4" s="529" t="s">
        <v>11</v>
      </c>
      <c r="O4" s="517" t="s">
        <v>12</v>
      </c>
      <c r="P4" s="529" t="s">
        <v>11</v>
      </c>
      <c r="Q4" s="517" t="s">
        <v>12</v>
      </c>
      <c r="R4" s="529" t="s">
        <v>11</v>
      </c>
      <c r="S4" s="517" t="s">
        <v>12</v>
      </c>
      <c r="T4" s="529" t="s">
        <v>11</v>
      </c>
      <c r="U4" s="536" t="s">
        <v>12</v>
      </c>
    </row>
    <row r="5" spans="1:21" ht="20.100000000000001" customHeight="1">
      <c r="A5" s="521"/>
      <c r="B5" s="524"/>
      <c r="C5" s="527"/>
      <c r="D5" s="54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18"/>
      <c r="P5" s="530"/>
      <c r="Q5" s="518"/>
      <c r="R5" s="530"/>
      <c r="S5" s="518"/>
      <c r="T5" s="530"/>
      <c r="U5" s="537"/>
    </row>
    <row r="6" spans="1:21" ht="20.100000000000001" customHeight="1" thickBot="1">
      <c r="A6" s="522"/>
      <c r="B6" s="525"/>
      <c r="C6" s="528"/>
      <c r="D6" s="54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19"/>
      <c r="P6" s="531"/>
      <c r="Q6" s="519"/>
      <c r="R6" s="531"/>
      <c r="S6" s="519"/>
      <c r="T6" s="531"/>
      <c r="U6" s="538"/>
    </row>
    <row r="7" spans="1:21" ht="18" customHeight="1">
      <c r="A7" s="10">
        <v>1</v>
      </c>
      <c r="B7" s="11" t="s">
        <v>14</v>
      </c>
      <c r="C7" s="12">
        <v>1</v>
      </c>
      <c r="D7" s="13">
        <v>105</v>
      </c>
      <c r="E7" s="14">
        <v>3</v>
      </c>
      <c r="F7" s="15">
        <v>97</v>
      </c>
      <c r="G7" s="14">
        <v>3</v>
      </c>
      <c r="H7" s="15">
        <v>76</v>
      </c>
      <c r="I7" s="16">
        <v>3</v>
      </c>
      <c r="J7" s="15">
        <v>91</v>
      </c>
      <c r="K7" s="16">
        <v>3</v>
      </c>
      <c r="L7" s="15">
        <v>84</v>
      </c>
      <c r="M7" s="16">
        <v>3</v>
      </c>
      <c r="N7" s="15">
        <v>92</v>
      </c>
      <c r="O7" s="16">
        <v>3</v>
      </c>
      <c r="P7" s="17">
        <v>545</v>
      </c>
      <c r="Q7" s="16">
        <v>18</v>
      </c>
      <c r="R7" s="18">
        <v>0</v>
      </c>
      <c r="S7" s="19"/>
      <c r="T7" s="17">
        <v>545</v>
      </c>
      <c r="U7" s="20">
        <v>18</v>
      </c>
    </row>
    <row r="8" spans="1:21" ht="18" customHeight="1">
      <c r="A8" s="542">
        <v>2</v>
      </c>
      <c r="B8" s="544" t="s">
        <v>15</v>
      </c>
      <c r="C8" s="12">
        <v>1</v>
      </c>
      <c r="D8" s="21">
        <v>168</v>
      </c>
      <c r="E8" s="22">
        <v>5</v>
      </c>
      <c r="F8" s="23">
        <v>169</v>
      </c>
      <c r="G8" s="24">
        <v>5</v>
      </c>
      <c r="H8" s="23">
        <v>165</v>
      </c>
      <c r="I8" s="24">
        <v>5</v>
      </c>
      <c r="J8" s="23">
        <v>166</v>
      </c>
      <c r="K8" s="24">
        <v>5</v>
      </c>
      <c r="L8" s="23">
        <v>181</v>
      </c>
      <c r="M8" s="24">
        <v>5</v>
      </c>
      <c r="N8" s="23">
        <v>137</v>
      </c>
      <c r="O8" s="24">
        <v>4</v>
      </c>
      <c r="P8" s="17">
        <v>986</v>
      </c>
      <c r="Q8" s="24">
        <v>29</v>
      </c>
      <c r="R8" s="25"/>
      <c r="S8" s="19"/>
      <c r="T8" s="556">
        <v>1005</v>
      </c>
      <c r="U8" s="554">
        <v>32</v>
      </c>
    </row>
    <row r="9" spans="1:21" ht="18" customHeight="1">
      <c r="A9" s="543"/>
      <c r="B9" s="545"/>
      <c r="C9" s="12">
        <v>2</v>
      </c>
      <c r="D9" s="21">
        <v>5</v>
      </c>
      <c r="E9" s="22">
        <v>0</v>
      </c>
      <c r="F9" s="23">
        <v>6</v>
      </c>
      <c r="G9" s="24">
        <v>0</v>
      </c>
      <c r="H9" s="23">
        <v>3</v>
      </c>
      <c r="I9" s="24">
        <v>0</v>
      </c>
      <c r="J9" s="23">
        <v>1</v>
      </c>
      <c r="K9" s="24">
        <v>0</v>
      </c>
      <c r="L9" s="23">
        <v>1</v>
      </c>
      <c r="M9" s="24">
        <v>0</v>
      </c>
      <c r="N9" s="23">
        <v>3</v>
      </c>
      <c r="O9" s="24">
        <v>0</v>
      </c>
      <c r="P9" s="17"/>
      <c r="Q9" s="24"/>
      <c r="R9" s="25">
        <v>19</v>
      </c>
      <c r="S9" s="19">
        <v>3</v>
      </c>
      <c r="T9" s="557"/>
      <c r="U9" s="555"/>
    </row>
    <row r="10" spans="1:21" ht="18" customHeight="1">
      <c r="A10" s="10">
        <v>3</v>
      </c>
      <c r="B10" s="11" t="s">
        <v>16</v>
      </c>
      <c r="C10" s="12">
        <v>1</v>
      </c>
      <c r="D10" s="21">
        <v>135</v>
      </c>
      <c r="E10" s="22">
        <v>4</v>
      </c>
      <c r="F10" s="23">
        <v>124</v>
      </c>
      <c r="G10" s="24">
        <v>4</v>
      </c>
      <c r="H10" s="23">
        <v>112</v>
      </c>
      <c r="I10" s="26">
        <v>3</v>
      </c>
      <c r="J10" s="23">
        <v>138</v>
      </c>
      <c r="K10" s="24">
        <v>4</v>
      </c>
      <c r="L10" s="23">
        <v>119</v>
      </c>
      <c r="M10" s="24">
        <v>4</v>
      </c>
      <c r="N10" s="23">
        <v>120</v>
      </c>
      <c r="O10" s="24">
        <v>4</v>
      </c>
      <c r="P10" s="17">
        <v>748</v>
      </c>
      <c r="Q10" s="24">
        <v>23</v>
      </c>
      <c r="R10" s="25">
        <v>0</v>
      </c>
      <c r="S10" s="19"/>
      <c r="T10" s="27">
        <v>748</v>
      </c>
      <c r="U10" s="28">
        <v>23</v>
      </c>
    </row>
    <row r="11" spans="1:21" ht="18" customHeight="1">
      <c r="A11" s="542">
        <v>4</v>
      </c>
      <c r="B11" s="544" t="s">
        <v>17</v>
      </c>
      <c r="C11" s="12">
        <v>1</v>
      </c>
      <c r="D11" s="21">
        <v>130</v>
      </c>
      <c r="E11" s="22">
        <v>4</v>
      </c>
      <c r="F11" s="23">
        <v>142</v>
      </c>
      <c r="G11" s="24">
        <v>5</v>
      </c>
      <c r="H11" s="23">
        <v>98</v>
      </c>
      <c r="I11" s="24">
        <v>3</v>
      </c>
      <c r="J11" s="23">
        <v>124</v>
      </c>
      <c r="K11" s="24">
        <v>4</v>
      </c>
      <c r="L11" s="23">
        <v>117</v>
      </c>
      <c r="M11" s="24">
        <v>3</v>
      </c>
      <c r="N11" s="23">
        <v>109</v>
      </c>
      <c r="O11" s="24">
        <v>3</v>
      </c>
      <c r="P11" s="17">
        <v>720</v>
      </c>
      <c r="Q11" s="24">
        <v>22</v>
      </c>
      <c r="R11" s="25"/>
      <c r="S11" s="19"/>
      <c r="T11" s="556">
        <v>737</v>
      </c>
      <c r="U11" s="554">
        <v>25</v>
      </c>
    </row>
    <row r="12" spans="1:21" ht="18" customHeight="1">
      <c r="A12" s="543"/>
      <c r="B12" s="545"/>
      <c r="C12" s="12">
        <v>2</v>
      </c>
      <c r="D12" s="21">
        <v>5</v>
      </c>
      <c r="E12" s="22">
        <v>0</v>
      </c>
      <c r="F12" s="23">
        <v>3</v>
      </c>
      <c r="G12" s="24">
        <v>0</v>
      </c>
      <c r="H12" s="23">
        <v>1</v>
      </c>
      <c r="I12" s="24">
        <v>0</v>
      </c>
      <c r="J12" s="23">
        <v>2</v>
      </c>
      <c r="K12" s="24">
        <v>0</v>
      </c>
      <c r="L12" s="23">
        <v>1</v>
      </c>
      <c r="M12" s="24">
        <v>0</v>
      </c>
      <c r="N12" s="23">
        <v>5</v>
      </c>
      <c r="O12" s="24" t="s">
        <v>13</v>
      </c>
      <c r="P12" s="17"/>
      <c r="Q12" s="24"/>
      <c r="R12" s="25">
        <v>17</v>
      </c>
      <c r="S12" s="19">
        <v>3</v>
      </c>
      <c r="T12" s="557"/>
      <c r="U12" s="555"/>
    </row>
    <row r="13" spans="1:21" ht="18" customHeight="1">
      <c r="A13" s="542">
        <v>5</v>
      </c>
      <c r="B13" s="544" t="s">
        <v>18</v>
      </c>
      <c r="C13" s="12">
        <v>1</v>
      </c>
      <c r="D13" s="21">
        <v>70</v>
      </c>
      <c r="E13" s="22">
        <v>2</v>
      </c>
      <c r="F13" s="23">
        <v>55</v>
      </c>
      <c r="G13" s="24">
        <v>2</v>
      </c>
      <c r="H13" s="23">
        <v>67</v>
      </c>
      <c r="I13" s="24">
        <v>2</v>
      </c>
      <c r="J13" s="23">
        <v>58</v>
      </c>
      <c r="K13" s="24">
        <v>2</v>
      </c>
      <c r="L13" s="23">
        <v>75</v>
      </c>
      <c r="M13" s="24">
        <v>2</v>
      </c>
      <c r="N13" s="23">
        <v>73</v>
      </c>
      <c r="O13" s="24">
        <v>3</v>
      </c>
      <c r="P13" s="17">
        <v>398</v>
      </c>
      <c r="Q13" s="24">
        <v>13</v>
      </c>
      <c r="R13" s="25"/>
      <c r="S13" s="19"/>
      <c r="T13" s="556">
        <v>412</v>
      </c>
      <c r="U13" s="554">
        <v>15</v>
      </c>
    </row>
    <row r="14" spans="1:21" ht="18" customHeight="1">
      <c r="A14" s="543"/>
      <c r="B14" s="545"/>
      <c r="C14" s="12">
        <v>2</v>
      </c>
      <c r="D14" s="21">
        <v>4</v>
      </c>
      <c r="E14" s="22">
        <v>0</v>
      </c>
      <c r="F14" s="23">
        <v>3</v>
      </c>
      <c r="G14" s="24">
        <v>0</v>
      </c>
      <c r="H14" s="23">
        <v>1</v>
      </c>
      <c r="I14" s="24">
        <v>0</v>
      </c>
      <c r="J14" s="23">
        <v>1</v>
      </c>
      <c r="K14" s="24">
        <v>0</v>
      </c>
      <c r="L14" s="23">
        <v>2</v>
      </c>
      <c r="M14" s="24">
        <v>0</v>
      </c>
      <c r="N14" s="23">
        <v>3</v>
      </c>
      <c r="O14" s="24">
        <v>0</v>
      </c>
      <c r="P14" s="17"/>
      <c r="Q14" s="24"/>
      <c r="R14" s="25">
        <v>14</v>
      </c>
      <c r="S14" s="19">
        <v>2</v>
      </c>
      <c r="T14" s="557"/>
      <c r="U14" s="555"/>
    </row>
    <row r="15" spans="1:21" ht="18" customHeight="1">
      <c r="A15" s="10">
        <v>6</v>
      </c>
      <c r="B15" s="11" t="s">
        <v>19</v>
      </c>
      <c r="C15" s="12">
        <v>1</v>
      </c>
      <c r="D15" s="21">
        <v>198</v>
      </c>
      <c r="E15" s="22">
        <v>6</v>
      </c>
      <c r="F15" s="23">
        <v>195</v>
      </c>
      <c r="G15" s="24">
        <v>6</v>
      </c>
      <c r="H15" s="23">
        <v>190</v>
      </c>
      <c r="I15" s="24">
        <v>5</v>
      </c>
      <c r="J15" s="23">
        <v>204</v>
      </c>
      <c r="K15" s="24">
        <v>6</v>
      </c>
      <c r="L15" s="23">
        <v>234</v>
      </c>
      <c r="M15" s="24">
        <v>6</v>
      </c>
      <c r="N15" s="23">
        <v>222</v>
      </c>
      <c r="O15" s="24">
        <v>6</v>
      </c>
      <c r="P15" s="17">
        <v>1243</v>
      </c>
      <c r="Q15" s="24">
        <v>35</v>
      </c>
      <c r="R15" s="25">
        <v>0</v>
      </c>
      <c r="S15" s="19"/>
      <c r="T15" s="27">
        <v>1243</v>
      </c>
      <c r="U15" s="28">
        <v>35</v>
      </c>
    </row>
    <row r="16" spans="1:21" ht="18" customHeight="1">
      <c r="A16" s="10">
        <v>7</v>
      </c>
      <c r="B16" s="11" t="s">
        <v>20</v>
      </c>
      <c r="C16" s="12">
        <v>1</v>
      </c>
      <c r="D16" s="21">
        <v>180</v>
      </c>
      <c r="E16" s="22">
        <v>6</v>
      </c>
      <c r="F16" s="23">
        <v>173</v>
      </c>
      <c r="G16" s="24">
        <v>5</v>
      </c>
      <c r="H16" s="23">
        <v>168</v>
      </c>
      <c r="I16" s="24">
        <v>5</v>
      </c>
      <c r="J16" s="23">
        <v>209</v>
      </c>
      <c r="K16" s="24">
        <v>6</v>
      </c>
      <c r="L16" s="23">
        <v>188</v>
      </c>
      <c r="M16" s="24">
        <v>5</v>
      </c>
      <c r="N16" s="23">
        <v>217</v>
      </c>
      <c r="O16" s="24">
        <v>6</v>
      </c>
      <c r="P16" s="17">
        <v>1135</v>
      </c>
      <c r="Q16" s="24">
        <v>33</v>
      </c>
      <c r="R16" s="25">
        <v>0</v>
      </c>
      <c r="S16" s="19"/>
      <c r="T16" s="27">
        <v>1135</v>
      </c>
      <c r="U16" s="28">
        <v>33</v>
      </c>
    </row>
    <row r="17" spans="1:21" ht="18" customHeight="1">
      <c r="A17" s="10">
        <v>8</v>
      </c>
      <c r="B17" s="11" t="s">
        <v>21</v>
      </c>
      <c r="C17" s="12">
        <v>1</v>
      </c>
      <c r="D17" s="21">
        <v>187</v>
      </c>
      <c r="E17" s="22">
        <v>6</v>
      </c>
      <c r="F17" s="23">
        <v>173</v>
      </c>
      <c r="G17" s="24">
        <v>5</v>
      </c>
      <c r="H17" s="23">
        <v>167</v>
      </c>
      <c r="I17" s="24">
        <v>5</v>
      </c>
      <c r="J17" s="23">
        <v>195</v>
      </c>
      <c r="K17" s="24">
        <v>5</v>
      </c>
      <c r="L17" s="23">
        <v>200</v>
      </c>
      <c r="M17" s="24">
        <v>5</v>
      </c>
      <c r="N17" s="23">
        <v>184</v>
      </c>
      <c r="O17" s="24">
        <v>6</v>
      </c>
      <c r="P17" s="17">
        <v>1106</v>
      </c>
      <c r="Q17" s="24">
        <v>32</v>
      </c>
      <c r="R17" s="25">
        <v>0</v>
      </c>
      <c r="S17" s="19"/>
      <c r="T17" s="27">
        <v>1106</v>
      </c>
      <c r="U17" s="28">
        <v>32</v>
      </c>
    </row>
    <row r="18" spans="1:21" ht="18" customHeight="1">
      <c r="A18" s="542">
        <v>9</v>
      </c>
      <c r="B18" s="544" t="s">
        <v>22</v>
      </c>
      <c r="C18" s="12">
        <v>1</v>
      </c>
      <c r="D18" s="29">
        <v>129</v>
      </c>
      <c r="E18" s="30">
        <v>4</v>
      </c>
      <c r="F18" s="31">
        <v>144</v>
      </c>
      <c r="G18" s="19">
        <v>5</v>
      </c>
      <c r="H18" s="31">
        <v>153</v>
      </c>
      <c r="I18" s="19">
        <v>4</v>
      </c>
      <c r="J18" s="31">
        <v>143</v>
      </c>
      <c r="K18" s="19">
        <v>4</v>
      </c>
      <c r="L18" s="31">
        <v>149</v>
      </c>
      <c r="M18" s="19">
        <v>4</v>
      </c>
      <c r="N18" s="31">
        <v>151</v>
      </c>
      <c r="O18" s="19">
        <v>4</v>
      </c>
      <c r="P18" s="17">
        <v>869</v>
      </c>
      <c r="Q18" s="24">
        <v>25</v>
      </c>
      <c r="R18" s="32"/>
      <c r="S18" s="19"/>
      <c r="T18" s="550">
        <v>873</v>
      </c>
      <c r="U18" s="552">
        <v>27</v>
      </c>
    </row>
    <row r="19" spans="1:21" ht="18" customHeight="1">
      <c r="A19" s="543"/>
      <c r="B19" s="545"/>
      <c r="C19" s="12">
        <v>2</v>
      </c>
      <c r="D19" s="29"/>
      <c r="E19" s="30">
        <v>0</v>
      </c>
      <c r="F19" s="31">
        <v>1</v>
      </c>
      <c r="G19" s="19">
        <v>0</v>
      </c>
      <c r="H19" s="31"/>
      <c r="I19" s="19">
        <v>0</v>
      </c>
      <c r="J19" s="31">
        <v>2</v>
      </c>
      <c r="K19" s="19">
        <v>0</v>
      </c>
      <c r="L19" s="31"/>
      <c r="M19" s="19">
        <v>0</v>
      </c>
      <c r="N19" s="31">
        <v>1</v>
      </c>
      <c r="O19" s="19">
        <v>0</v>
      </c>
      <c r="P19" s="17"/>
      <c r="Q19" s="24"/>
      <c r="R19" s="32">
        <v>4</v>
      </c>
      <c r="S19" s="19">
        <v>2</v>
      </c>
      <c r="T19" s="551"/>
      <c r="U19" s="553"/>
    </row>
    <row r="20" spans="1:21" ht="18" customHeight="1">
      <c r="A20" s="542">
        <v>10</v>
      </c>
      <c r="B20" s="544" t="s">
        <v>23</v>
      </c>
      <c r="C20" s="12">
        <v>1</v>
      </c>
      <c r="D20" s="29">
        <v>90</v>
      </c>
      <c r="E20" s="30">
        <v>3</v>
      </c>
      <c r="F20" s="31">
        <v>80</v>
      </c>
      <c r="G20" s="19">
        <v>3</v>
      </c>
      <c r="H20" s="31">
        <v>97</v>
      </c>
      <c r="I20" s="19">
        <v>3</v>
      </c>
      <c r="J20" s="31">
        <v>97</v>
      </c>
      <c r="K20" s="19">
        <v>3</v>
      </c>
      <c r="L20" s="31">
        <v>81</v>
      </c>
      <c r="M20" s="19">
        <v>3</v>
      </c>
      <c r="N20" s="31">
        <v>95</v>
      </c>
      <c r="O20" s="19">
        <v>3</v>
      </c>
      <c r="P20" s="17">
        <v>540</v>
      </c>
      <c r="Q20" s="24">
        <v>18</v>
      </c>
      <c r="R20" s="32"/>
      <c r="S20" s="19"/>
      <c r="T20" s="550">
        <v>552</v>
      </c>
      <c r="U20" s="552">
        <v>20</v>
      </c>
    </row>
    <row r="21" spans="1:21" ht="18" customHeight="1">
      <c r="A21" s="543"/>
      <c r="B21" s="545"/>
      <c r="C21" s="12">
        <v>2</v>
      </c>
      <c r="D21" s="29">
        <v>1</v>
      </c>
      <c r="E21" s="30">
        <v>0</v>
      </c>
      <c r="F21" s="31"/>
      <c r="G21" s="19">
        <v>0</v>
      </c>
      <c r="H21" s="31">
        <v>4</v>
      </c>
      <c r="I21" s="19">
        <v>0</v>
      </c>
      <c r="J21" s="31">
        <v>1</v>
      </c>
      <c r="K21" s="19">
        <v>0</v>
      </c>
      <c r="L21" s="31">
        <v>3</v>
      </c>
      <c r="M21" s="19">
        <v>0</v>
      </c>
      <c r="N21" s="31">
        <v>3</v>
      </c>
      <c r="O21" s="19">
        <v>0</v>
      </c>
      <c r="P21" s="17"/>
      <c r="Q21" s="24"/>
      <c r="R21" s="32">
        <v>12</v>
      </c>
      <c r="S21" s="19">
        <v>2</v>
      </c>
      <c r="T21" s="551"/>
      <c r="U21" s="553"/>
    </row>
    <row r="22" spans="1:21" ht="18" customHeight="1">
      <c r="A22" s="10">
        <v>11</v>
      </c>
      <c r="B22" s="11" t="s">
        <v>24</v>
      </c>
      <c r="C22" s="33">
        <v>1</v>
      </c>
      <c r="D22" s="29">
        <v>148</v>
      </c>
      <c r="E22" s="30">
        <v>5</v>
      </c>
      <c r="F22" s="31">
        <v>114</v>
      </c>
      <c r="G22" s="19">
        <v>4</v>
      </c>
      <c r="H22" s="31">
        <v>136</v>
      </c>
      <c r="I22" s="19">
        <v>4</v>
      </c>
      <c r="J22" s="31">
        <v>141</v>
      </c>
      <c r="K22" s="19">
        <v>4</v>
      </c>
      <c r="L22" s="31">
        <v>155</v>
      </c>
      <c r="M22" s="19">
        <v>5</v>
      </c>
      <c r="N22" s="31">
        <v>147</v>
      </c>
      <c r="O22" s="19">
        <v>4</v>
      </c>
      <c r="P22" s="17">
        <v>841</v>
      </c>
      <c r="Q22" s="24">
        <v>26</v>
      </c>
      <c r="R22" s="32">
        <v>0</v>
      </c>
      <c r="S22" s="19"/>
      <c r="T22" s="34">
        <v>841</v>
      </c>
      <c r="U22" s="35">
        <v>26</v>
      </c>
    </row>
    <row r="23" spans="1:21" ht="18" customHeight="1">
      <c r="A23" s="546">
        <v>12</v>
      </c>
      <c r="B23" s="548" t="s">
        <v>25</v>
      </c>
      <c r="C23" s="12">
        <v>1</v>
      </c>
      <c r="D23" s="29">
        <v>75</v>
      </c>
      <c r="E23" s="30">
        <v>3</v>
      </c>
      <c r="F23" s="31">
        <v>91</v>
      </c>
      <c r="G23" s="19">
        <v>3</v>
      </c>
      <c r="H23" s="31">
        <v>85</v>
      </c>
      <c r="I23" s="19">
        <v>3</v>
      </c>
      <c r="J23" s="31">
        <v>78</v>
      </c>
      <c r="K23" s="19">
        <v>2</v>
      </c>
      <c r="L23" s="31">
        <v>82</v>
      </c>
      <c r="M23" s="19">
        <v>3</v>
      </c>
      <c r="N23" s="31">
        <v>78</v>
      </c>
      <c r="O23" s="19">
        <v>3</v>
      </c>
      <c r="P23" s="17">
        <v>489</v>
      </c>
      <c r="Q23" s="24">
        <v>17</v>
      </c>
      <c r="R23" s="32"/>
      <c r="S23" s="19"/>
      <c r="T23" s="550">
        <v>497</v>
      </c>
      <c r="U23" s="552">
        <v>19</v>
      </c>
    </row>
    <row r="24" spans="1:21" ht="18" customHeight="1">
      <c r="A24" s="547"/>
      <c r="B24" s="549"/>
      <c r="C24" s="36">
        <v>2</v>
      </c>
      <c r="D24" s="29">
        <v>0</v>
      </c>
      <c r="E24" s="30">
        <v>0</v>
      </c>
      <c r="F24" s="31"/>
      <c r="G24" s="19">
        <v>0</v>
      </c>
      <c r="H24" s="31">
        <v>1</v>
      </c>
      <c r="I24" s="19">
        <v>0</v>
      </c>
      <c r="J24" s="31">
        <v>5</v>
      </c>
      <c r="K24" s="19">
        <v>0</v>
      </c>
      <c r="L24" s="31">
        <v>2</v>
      </c>
      <c r="M24" s="19">
        <v>0</v>
      </c>
      <c r="N24" s="31"/>
      <c r="O24" s="19">
        <v>0</v>
      </c>
      <c r="P24" s="17"/>
      <c r="Q24" s="24"/>
      <c r="R24" s="32">
        <v>8</v>
      </c>
      <c r="S24" s="19">
        <v>2</v>
      </c>
      <c r="T24" s="551"/>
      <c r="U24" s="553"/>
    </row>
    <row r="25" spans="1:21" ht="18" customHeight="1">
      <c r="A25" s="37">
        <v>13</v>
      </c>
      <c r="B25" s="38" t="s">
        <v>26</v>
      </c>
      <c r="C25" s="12">
        <v>1</v>
      </c>
      <c r="D25" s="29">
        <v>176</v>
      </c>
      <c r="E25" s="30">
        <v>6</v>
      </c>
      <c r="F25" s="31">
        <v>169</v>
      </c>
      <c r="G25" s="19">
        <v>5</v>
      </c>
      <c r="H25" s="31">
        <v>161</v>
      </c>
      <c r="I25" s="19">
        <v>5</v>
      </c>
      <c r="J25" s="31">
        <v>158</v>
      </c>
      <c r="K25" s="19">
        <v>5</v>
      </c>
      <c r="L25" s="31">
        <v>191</v>
      </c>
      <c r="M25" s="19">
        <v>5</v>
      </c>
      <c r="N25" s="31">
        <v>164</v>
      </c>
      <c r="O25" s="19">
        <v>5</v>
      </c>
      <c r="P25" s="17">
        <v>1019</v>
      </c>
      <c r="Q25" s="24">
        <v>31</v>
      </c>
      <c r="R25" s="32">
        <v>0</v>
      </c>
      <c r="S25" s="19"/>
      <c r="T25" s="34">
        <v>1019</v>
      </c>
      <c r="U25" s="35">
        <v>31</v>
      </c>
    </row>
    <row r="26" spans="1:21" ht="18" customHeight="1">
      <c r="A26" s="37">
        <v>14</v>
      </c>
      <c r="B26" s="38" t="s">
        <v>27</v>
      </c>
      <c r="C26" s="39">
        <v>1</v>
      </c>
      <c r="D26" s="29">
        <v>112</v>
      </c>
      <c r="E26" s="30">
        <v>4</v>
      </c>
      <c r="F26" s="31">
        <v>110</v>
      </c>
      <c r="G26" s="19">
        <v>4</v>
      </c>
      <c r="H26" s="31">
        <v>136</v>
      </c>
      <c r="I26" s="19">
        <v>4</v>
      </c>
      <c r="J26" s="31">
        <v>109</v>
      </c>
      <c r="K26" s="19">
        <v>3</v>
      </c>
      <c r="L26" s="31">
        <v>86</v>
      </c>
      <c r="M26" s="19">
        <v>3</v>
      </c>
      <c r="N26" s="31">
        <v>87</v>
      </c>
      <c r="O26" s="19">
        <v>3</v>
      </c>
      <c r="P26" s="17">
        <v>640</v>
      </c>
      <c r="Q26" s="24">
        <v>21</v>
      </c>
      <c r="R26" s="32">
        <v>0</v>
      </c>
      <c r="S26" s="19"/>
      <c r="T26" s="34">
        <v>640</v>
      </c>
      <c r="U26" s="35">
        <v>21</v>
      </c>
    </row>
    <row r="27" spans="1:21" ht="18" customHeight="1">
      <c r="A27" s="37">
        <v>15</v>
      </c>
      <c r="B27" s="38" t="s">
        <v>28</v>
      </c>
      <c r="C27" s="40">
        <v>1</v>
      </c>
      <c r="D27" s="29">
        <v>78</v>
      </c>
      <c r="E27" s="30">
        <v>3</v>
      </c>
      <c r="F27" s="31">
        <v>89</v>
      </c>
      <c r="G27" s="19">
        <v>3</v>
      </c>
      <c r="H27" s="31">
        <v>92</v>
      </c>
      <c r="I27" s="19">
        <v>3</v>
      </c>
      <c r="J27" s="31">
        <v>86</v>
      </c>
      <c r="K27" s="19">
        <v>3</v>
      </c>
      <c r="L27" s="31">
        <v>99</v>
      </c>
      <c r="M27" s="19">
        <v>3</v>
      </c>
      <c r="N27" s="31">
        <v>96</v>
      </c>
      <c r="O27" s="19">
        <v>3</v>
      </c>
      <c r="P27" s="17">
        <v>540</v>
      </c>
      <c r="Q27" s="24">
        <v>18</v>
      </c>
      <c r="R27" s="32">
        <v>0</v>
      </c>
      <c r="S27" s="19"/>
      <c r="T27" s="34">
        <v>540</v>
      </c>
      <c r="U27" s="35">
        <v>18</v>
      </c>
    </row>
    <row r="28" spans="1:21" ht="18" customHeight="1">
      <c r="A28" s="546">
        <v>16</v>
      </c>
      <c r="B28" s="548" t="s">
        <v>29</v>
      </c>
      <c r="C28" s="40">
        <v>1</v>
      </c>
      <c r="D28" s="29">
        <v>88</v>
      </c>
      <c r="E28" s="30">
        <v>3</v>
      </c>
      <c r="F28" s="31">
        <v>83</v>
      </c>
      <c r="G28" s="19">
        <v>3</v>
      </c>
      <c r="H28" s="31">
        <v>68</v>
      </c>
      <c r="I28" s="19">
        <v>2</v>
      </c>
      <c r="J28" s="31">
        <v>82</v>
      </c>
      <c r="K28" s="19">
        <v>3</v>
      </c>
      <c r="L28" s="31">
        <v>83</v>
      </c>
      <c r="M28" s="19">
        <v>3</v>
      </c>
      <c r="N28" s="31">
        <v>76</v>
      </c>
      <c r="O28" s="19">
        <v>3</v>
      </c>
      <c r="P28" s="17">
        <v>480</v>
      </c>
      <c r="Q28" s="24">
        <v>17</v>
      </c>
      <c r="R28" s="32"/>
      <c r="S28" s="19"/>
      <c r="T28" s="550">
        <v>500</v>
      </c>
      <c r="U28" s="552">
        <v>21</v>
      </c>
    </row>
    <row r="29" spans="1:21" ht="18" customHeight="1">
      <c r="A29" s="547"/>
      <c r="B29" s="549"/>
      <c r="C29" s="40">
        <v>2</v>
      </c>
      <c r="D29" s="29">
        <v>4</v>
      </c>
      <c r="E29" s="30">
        <v>0</v>
      </c>
      <c r="F29" s="31">
        <v>4</v>
      </c>
      <c r="G29" s="19">
        <v>0</v>
      </c>
      <c r="H29" s="31">
        <v>3</v>
      </c>
      <c r="I29" s="19">
        <v>0</v>
      </c>
      <c r="J29" s="31">
        <v>1</v>
      </c>
      <c r="K29" s="19">
        <v>0</v>
      </c>
      <c r="L29" s="31">
        <v>4</v>
      </c>
      <c r="M29" s="19">
        <v>0</v>
      </c>
      <c r="N29" s="31">
        <v>4</v>
      </c>
      <c r="O29" s="19">
        <v>0</v>
      </c>
      <c r="P29" s="17"/>
      <c r="Q29" s="24"/>
      <c r="R29" s="32">
        <v>20</v>
      </c>
      <c r="S29" s="19">
        <v>4</v>
      </c>
      <c r="T29" s="551"/>
      <c r="U29" s="553"/>
    </row>
    <row r="30" spans="1:21" ht="18" customHeight="1">
      <c r="A30" s="546">
        <v>17</v>
      </c>
      <c r="B30" s="548" t="s">
        <v>30</v>
      </c>
      <c r="C30" s="40">
        <v>1</v>
      </c>
      <c r="D30" s="29">
        <v>110</v>
      </c>
      <c r="E30" s="30">
        <v>4</v>
      </c>
      <c r="F30" s="31">
        <v>86</v>
      </c>
      <c r="G30" s="19">
        <v>3</v>
      </c>
      <c r="H30" s="31">
        <v>102</v>
      </c>
      <c r="I30" s="19">
        <v>3</v>
      </c>
      <c r="J30" s="31">
        <v>89</v>
      </c>
      <c r="K30" s="19">
        <v>3</v>
      </c>
      <c r="L30" s="31">
        <v>90</v>
      </c>
      <c r="M30" s="19">
        <v>3</v>
      </c>
      <c r="N30" s="31">
        <v>111</v>
      </c>
      <c r="O30" s="19">
        <v>3</v>
      </c>
      <c r="P30" s="17">
        <v>588</v>
      </c>
      <c r="Q30" s="24">
        <v>19</v>
      </c>
      <c r="R30" s="32"/>
      <c r="S30" s="19"/>
      <c r="T30" s="550">
        <v>605</v>
      </c>
      <c r="U30" s="552">
        <v>22</v>
      </c>
    </row>
    <row r="31" spans="1:21" ht="18" customHeight="1">
      <c r="A31" s="547"/>
      <c r="B31" s="549"/>
      <c r="C31" s="40">
        <v>2</v>
      </c>
      <c r="D31" s="29">
        <v>3</v>
      </c>
      <c r="E31" s="30">
        <v>0</v>
      </c>
      <c r="F31" s="31"/>
      <c r="G31" s="19">
        <v>0</v>
      </c>
      <c r="H31" s="31">
        <v>2</v>
      </c>
      <c r="I31" s="19">
        <v>0</v>
      </c>
      <c r="J31" s="31">
        <v>3</v>
      </c>
      <c r="K31" s="19">
        <v>0</v>
      </c>
      <c r="L31" s="31">
        <v>3</v>
      </c>
      <c r="M31" s="19">
        <v>0</v>
      </c>
      <c r="N31" s="31">
        <v>6</v>
      </c>
      <c r="O31" s="19">
        <v>0</v>
      </c>
      <c r="P31" s="17"/>
      <c r="Q31" s="24"/>
      <c r="R31" s="32">
        <v>17</v>
      </c>
      <c r="S31" s="19">
        <v>3</v>
      </c>
      <c r="T31" s="551"/>
      <c r="U31" s="553"/>
    </row>
    <row r="32" spans="1:21" ht="18" customHeight="1">
      <c r="A32" s="546">
        <v>18</v>
      </c>
      <c r="B32" s="548" t="s">
        <v>31</v>
      </c>
      <c r="C32" s="40">
        <v>1</v>
      </c>
      <c r="D32" s="29">
        <v>90</v>
      </c>
      <c r="E32" s="22">
        <v>3</v>
      </c>
      <c r="F32" s="31">
        <v>93</v>
      </c>
      <c r="G32" s="19">
        <v>3</v>
      </c>
      <c r="H32" s="31">
        <v>97</v>
      </c>
      <c r="I32" s="19">
        <v>3</v>
      </c>
      <c r="J32" s="31">
        <v>126</v>
      </c>
      <c r="K32" s="24">
        <v>4</v>
      </c>
      <c r="L32" s="31">
        <v>134</v>
      </c>
      <c r="M32" s="19">
        <v>4</v>
      </c>
      <c r="N32" s="31">
        <v>129</v>
      </c>
      <c r="O32" s="19">
        <v>4</v>
      </c>
      <c r="P32" s="17">
        <v>669</v>
      </c>
      <c r="Q32" s="24">
        <v>21</v>
      </c>
      <c r="R32" s="32"/>
      <c r="S32" s="19"/>
      <c r="T32" s="550">
        <v>682</v>
      </c>
      <c r="U32" s="552">
        <v>23</v>
      </c>
    </row>
    <row r="33" spans="1:21" ht="18" customHeight="1">
      <c r="A33" s="547"/>
      <c r="B33" s="549"/>
      <c r="C33" s="40">
        <v>2</v>
      </c>
      <c r="D33" s="29">
        <v>4</v>
      </c>
      <c r="E33" s="30">
        <v>0</v>
      </c>
      <c r="F33" s="31">
        <v>3</v>
      </c>
      <c r="G33" s="19">
        <v>0</v>
      </c>
      <c r="H33" s="31">
        <v>1</v>
      </c>
      <c r="I33" s="19">
        <v>0</v>
      </c>
      <c r="J33" s="31">
        <v>1</v>
      </c>
      <c r="K33" s="19">
        <v>0</v>
      </c>
      <c r="L33" s="31">
        <v>2</v>
      </c>
      <c r="M33" s="19">
        <v>0</v>
      </c>
      <c r="N33" s="31">
        <v>2</v>
      </c>
      <c r="O33" s="19">
        <v>0</v>
      </c>
      <c r="P33" s="17"/>
      <c r="Q33" s="24"/>
      <c r="R33" s="32">
        <v>13</v>
      </c>
      <c r="S33" s="19">
        <v>2</v>
      </c>
      <c r="T33" s="551"/>
      <c r="U33" s="553"/>
    </row>
    <row r="34" spans="1:21" ht="18" customHeight="1">
      <c r="A34" s="546">
        <v>19</v>
      </c>
      <c r="B34" s="548" t="s">
        <v>32</v>
      </c>
      <c r="C34" s="40">
        <v>1</v>
      </c>
      <c r="D34" s="29">
        <v>60</v>
      </c>
      <c r="E34" s="30">
        <v>2</v>
      </c>
      <c r="F34" s="31">
        <v>66</v>
      </c>
      <c r="G34" s="19">
        <v>2</v>
      </c>
      <c r="H34" s="31">
        <v>61</v>
      </c>
      <c r="I34" s="19">
        <v>2</v>
      </c>
      <c r="J34" s="31">
        <v>56</v>
      </c>
      <c r="K34" s="19">
        <v>2</v>
      </c>
      <c r="L34" s="31">
        <v>51</v>
      </c>
      <c r="M34" s="19">
        <v>2</v>
      </c>
      <c r="N34" s="31">
        <v>44</v>
      </c>
      <c r="O34" s="19">
        <v>2</v>
      </c>
      <c r="P34" s="17">
        <v>338</v>
      </c>
      <c r="Q34" s="24">
        <v>12</v>
      </c>
      <c r="R34" s="32"/>
      <c r="S34" s="19"/>
      <c r="T34" s="550">
        <v>353</v>
      </c>
      <c r="U34" s="552">
        <v>14</v>
      </c>
    </row>
    <row r="35" spans="1:21" ht="18" customHeight="1">
      <c r="A35" s="547"/>
      <c r="B35" s="549"/>
      <c r="C35" s="40">
        <v>2</v>
      </c>
      <c r="D35" s="29">
        <v>6</v>
      </c>
      <c r="E35" s="30">
        <v>0</v>
      </c>
      <c r="F35" s="31">
        <v>1</v>
      </c>
      <c r="G35" s="19">
        <v>0</v>
      </c>
      <c r="H35" s="31">
        <v>3</v>
      </c>
      <c r="I35" s="19">
        <v>0</v>
      </c>
      <c r="J35" s="31">
        <v>2</v>
      </c>
      <c r="K35" s="19">
        <v>0</v>
      </c>
      <c r="L35" s="31">
        <v>2</v>
      </c>
      <c r="M35" s="19">
        <v>0</v>
      </c>
      <c r="N35" s="31">
        <v>1</v>
      </c>
      <c r="O35" s="19">
        <v>0</v>
      </c>
      <c r="P35" s="17"/>
      <c r="Q35" s="24"/>
      <c r="R35" s="32">
        <v>15</v>
      </c>
      <c r="S35" s="19">
        <v>2</v>
      </c>
      <c r="T35" s="551"/>
      <c r="U35" s="553"/>
    </row>
    <row r="36" spans="1:21" ht="18" customHeight="1">
      <c r="A36" s="37">
        <v>20</v>
      </c>
      <c r="B36" s="38" t="s">
        <v>33</v>
      </c>
      <c r="C36" s="40">
        <v>1</v>
      </c>
      <c r="D36" s="29">
        <v>124</v>
      </c>
      <c r="E36" s="30">
        <v>4</v>
      </c>
      <c r="F36" s="31">
        <v>106</v>
      </c>
      <c r="G36" s="19">
        <v>4</v>
      </c>
      <c r="H36" s="31">
        <v>116</v>
      </c>
      <c r="I36" s="19">
        <v>3</v>
      </c>
      <c r="J36" s="31">
        <v>119</v>
      </c>
      <c r="K36" s="19">
        <v>3</v>
      </c>
      <c r="L36" s="31">
        <v>121</v>
      </c>
      <c r="M36" s="19">
        <v>4</v>
      </c>
      <c r="N36" s="31">
        <v>123</v>
      </c>
      <c r="O36" s="19">
        <v>4</v>
      </c>
      <c r="P36" s="17">
        <v>709</v>
      </c>
      <c r="Q36" s="24">
        <v>22</v>
      </c>
      <c r="R36" s="32">
        <v>0</v>
      </c>
      <c r="S36" s="19"/>
      <c r="T36" s="34">
        <v>709</v>
      </c>
      <c r="U36" s="35">
        <v>22</v>
      </c>
    </row>
    <row r="37" spans="1:21" ht="18" customHeight="1">
      <c r="A37" s="546">
        <v>21</v>
      </c>
      <c r="B37" s="558" t="s">
        <v>34</v>
      </c>
      <c r="C37" s="40">
        <v>1</v>
      </c>
      <c r="D37" s="29">
        <v>51</v>
      </c>
      <c r="E37" s="30">
        <v>2</v>
      </c>
      <c r="F37" s="31">
        <v>59</v>
      </c>
      <c r="G37" s="19">
        <v>2</v>
      </c>
      <c r="H37" s="31">
        <v>42</v>
      </c>
      <c r="I37" s="19">
        <v>2</v>
      </c>
      <c r="J37" s="31">
        <v>58</v>
      </c>
      <c r="K37" s="19">
        <v>2</v>
      </c>
      <c r="L37" s="31">
        <v>41</v>
      </c>
      <c r="M37" s="19">
        <v>2</v>
      </c>
      <c r="N37" s="31">
        <v>48</v>
      </c>
      <c r="O37" s="19">
        <v>2</v>
      </c>
      <c r="P37" s="17">
        <v>299</v>
      </c>
      <c r="Q37" s="24">
        <v>12</v>
      </c>
      <c r="R37" s="32">
        <v>0</v>
      </c>
      <c r="S37" s="19"/>
      <c r="T37" s="550">
        <v>308</v>
      </c>
      <c r="U37" s="552">
        <v>14</v>
      </c>
    </row>
    <row r="38" spans="1:21" ht="18" customHeight="1">
      <c r="A38" s="547"/>
      <c r="B38" s="559"/>
      <c r="C38" s="40">
        <v>2</v>
      </c>
      <c r="D38" s="29">
        <v>2</v>
      </c>
      <c r="E38" s="30">
        <v>0</v>
      </c>
      <c r="F38" s="31">
        <v>1</v>
      </c>
      <c r="G38" s="19">
        <v>0</v>
      </c>
      <c r="H38" s="31">
        <v>3</v>
      </c>
      <c r="I38" s="19">
        <v>0</v>
      </c>
      <c r="J38" s="31">
        <v>1</v>
      </c>
      <c r="K38" s="19">
        <v>0</v>
      </c>
      <c r="L38" s="31"/>
      <c r="M38" s="19">
        <v>0</v>
      </c>
      <c r="N38" s="31">
        <v>2</v>
      </c>
      <c r="O38" s="19">
        <v>0</v>
      </c>
      <c r="P38" s="17"/>
      <c r="Q38" s="24"/>
      <c r="R38" s="32">
        <v>9</v>
      </c>
      <c r="S38" s="19">
        <v>2</v>
      </c>
      <c r="T38" s="551"/>
      <c r="U38" s="553"/>
    </row>
    <row r="39" spans="1:21" ht="18" customHeight="1">
      <c r="A39" s="37">
        <v>22</v>
      </c>
      <c r="B39" s="38" t="s">
        <v>35</v>
      </c>
      <c r="C39" s="40">
        <v>1</v>
      </c>
      <c r="D39" s="29">
        <v>129</v>
      </c>
      <c r="E39" s="30">
        <v>4</v>
      </c>
      <c r="F39" s="31">
        <v>116</v>
      </c>
      <c r="G39" s="19">
        <v>4</v>
      </c>
      <c r="H39" s="31">
        <v>105</v>
      </c>
      <c r="I39" s="19">
        <v>3</v>
      </c>
      <c r="J39" s="31">
        <v>120</v>
      </c>
      <c r="K39" s="19">
        <v>3</v>
      </c>
      <c r="L39" s="31">
        <v>120</v>
      </c>
      <c r="M39" s="19">
        <v>3</v>
      </c>
      <c r="N39" s="31">
        <v>99</v>
      </c>
      <c r="O39" s="19">
        <v>3</v>
      </c>
      <c r="P39" s="17">
        <v>689</v>
      </c>
      <c r="Q39" s="24">
        <v>20</v>
      </c>
      <c r="R39" s="32">
        <v>0</v>
      </c>
      <c r="S39" s="19"/>
      <c r="T39" s="34">
        <v>689</v>
      </c>
      <c r="U39" s="35">
        <v>20</v>
      </c>
    </row>
    <row r="40" spans="1:21" ht="18" customHeight="1">
      <c r="A40" s="546">
        <v>23</v>
      </c>
      <c r="B40" s="548" t="s">
        <v>36</v>
      </c>
      <c r="C40" s="40">
        <v>1</v>
      </c>
      <c r="D40" s="29">
        <v>125</v>
      </c>
      <c r="E40" s="30">
        <v>4</v>
      </c>
      <c r="F40" s="31">
        <v>123</v>
      </c>
      <c r="G40" s="19">
        <v>4</v>
      </c>
      <c r="H40" s="31">
        <v>116</v>
      </c>
      <c r="I40" s="19">
        <v>4</v>
      </c>
      <c r="J40" s="31">
        <v>131</v>
      </c>
      <c r="K40" s="19">
        <v>4</v>
      </c>
      <c r="L40" s="31">
        <v>136</v>
      </c>
      <c r="M40" s="19">
        <v>4</v>
      </c>
      <c r="N40" s="31">
        <v>127</v>
      </c>
      <c r="O40" s="19">
        <v>4</v>
      </c>
      <c r="P40" s="17">
        <v>758</v>
      </c>
      <c r="Q40" s="24">
        <v>24</v>
      </c>
      <c r="R40" s="32"/>
      <c r="S40" s="19"/>
      <c r="T40" s="550">
        <v>771</v>
      </c>
      <c r="U40" s="552">
        <v>26</v>
      </c>
    </row>
    <row r="41" spans="1:21" ht="18" customHeight="1">
      <c r="A41" s="547"/>
      <c r="B41" s="549"/>
      <c r="C41" s="40">
        <v>2</v>
      </c>
      <c r="D41" s="29">
        <v>1</v>
      </c>
      <c r="E41" s="30">
        <v>0</v>
      </c>
      <c r="F41" s="31">
        <v>3</v>
      </c>
      <c r="G41" s="19">
        <v>0</v>
      </c>
      <c r="H41" s="31">
        <v>2</v>
      </c>
      <c r="I41" s="19">
        <v>0</v>
      </c>
      <c r="J41" s="31">
        <v>4</v>
      </c>
      <c r="K41" s="19">
        <v>0</v>
      </c>
      <c r="L41" s="31"/>
      <c r="M41" s="19">
        <v>0</v>
      </c>
      <c r="N41" s="31">
        <v>3</v>
      </c>
      <c r="O41" s="19">
        <v>0</v>
      </c>
      <c r="P41" s="17"/>
      <c r="Q41" s="24"/>
      <c r="R41" s="32">
        <v>13</v>
      </c>
      <c r="S41" s="19">
        <v>2</v>
      </c>
      <c r="T41" s="551"/>
      <c r="U41" s="553"/>
    </row>
    <row r="42" spans="1:21" ht="18" customHeight="1">
      <c r="A42" s="37">
        <v>24</v>
      </c>
      <c r="B42" s="38" t="s">
        <v>37</v>
      </c>
      <c r="C42" s="40">
        <v>1</v>
      </c>
      <c r="D42" s="29">
        <v>99</v>
      </c>
      <c r="E42" s="30">
        <v>3</v>
      </c>
      <c r="F42" s="31">
        <v>81</v>
      </c>
      <c r="G42" s="19">
        <v>3</v>
      </c>
      <c r="H42" s="31">
        <v>97</v>
      </c>
      <c r="I42" s="19">
        <v>3</v>
      </c>
      <c r="J42" s="31">
        <v>82</v>
      </c>
      <c r="K42" s="19">
        <v>3</v>
      </c>
      <c r="L42" s="31">
        <v>90</v>
      </c>
      <c r="M42" s="19">
        <v>3</v>
      </c>
      <c r="N42" s="31">
        <v>82</v>
      </c>
      <c r="O42" s="19">
        <v>3</v>
      </c>
      <c r="P42" s="17">
        <v>531</v>
      </c>
      <c r="Q42" s="24">
        <v>18</v>
      </c>
      <c r="R42" s="32">
        <v>0</v>
      </c>
      <c r="S42" s="19"/>
      <c r="T42" s="34">
        <v>531</v>
      </c>
      <c r="U42" s="35">
        <v>18</v>
      </c>
    </row>
    <row r="43" spans="1:21" ht="18" customHeight="1">
      <c r="A43" s="546">
        <v>25</v>
      </c>
      <c r="B43" s="548" t="s">
        <v>38</v>
      </c>
      <c r="C43" s="40">
        <v>1</v>
      </c>
      <c r="D43" s="29">
        <v>79</v>
      </c>
      <c r="E43" s="30">
        <v>3</v>
      </c>
      <c r="F43" s="31">
        <v>99</v>
      </c>
      <c r="G43" s="19">
        <v>3</v>
      </c>
      <c r="H43" s="31">
        <v>86</v>
      </c>
      <c r="I43" s="19">
        <v>3</v>
      </c>
      <c r="J43" s="31">
        <v>98</v>
      </c>
      <c r="K43" s="19">
        <v>3</v>
      </c>
      <c r="L43" s="31">
        <v>100</v>
      </c>
      <c r="M43" s="19">
        <v>3</v>
      </c>
      <c r="N43" s="31">
        <v>99</v>
      </c>
      <c r="O43" s="19">
        <v>3</v>
      </c>
      <c r="P43" s="17">
        <v>561</v>
      </c>
      <c r="Q43" s="24">
        <v>18</v>
      </c>
      <c r="R43" s="32"/>
      <c r="S43" s="19"/>
      <c r="T43" s="550">
        <v>563</v>
      </c>
      <c r="U43" s="552">
        <v>20</v>
      </c>
    </row>
    <row r="44" spans="1:21" ht="18" customHeight="1">
      <c r="A44" s="547"/>
      <c r="B44" s="549"/>
      <c r="C44" s="40">
        <v>2</v>
      </c>
      <c r="D44" s="29">
        <v>0</v>
      </c>
      <c r="E44" s="30">
        <v>0</v>
      </c>
      <c r="F44" s="31">
        <v>0</v>
      </c>
      <c r="G44" s="19">
        <v>0</v>
      </c>
      <c r="H44" s="31"/>
      <c r="I44" s="19">
        <v>0</v>
      </c>
      <c r="J44" s="31">
        <v>2</v>
      </c>
      <c r="K44" s="19">
        <v>0</v>
      </c>
      <c r="L44" s="31">
        <v>0</v>
      </c>
      <c r="M44" s="19">
        <v>0</v>
      </c>
      <c r="N44" s="31"/>
      <c r="O44" s="19">
        <v>0</v>
      </c>
      <c r="P44" s="17"/>
      <c r="Q44" s="24"/>
      <c r="R44" s="32">
        <v>2</v>
      </c>
      <c r="S44" s="19">
        <v>2</v>
      </c>
      <c r="T44" s="551"/>
      <c r="U44" s="553"/>
    </row>
    <row r="45" spans="1:21" ht="18" customHeight="1">
      <c r="A45" s="37">
        <v>26</v>
      </c>
      <c r="B45" s="38" t="s">
        <v>39</v>
      </c>
      <c r="C45" s="40">
        <v>1</v>
      </c>
      <c r="D45" s="29">
        <v>114</v>
      </c>
      <c r="E45" s="30">
        <v>4</v>
      </c>
      <c r="F45" s="31">
        <v>104</v>
      </c>
      <c r="G45" s="19">
        <v>3</v>
      </c>
      <c r="H45" s="31">
        <v>113</v>
      </c>
      <c r="I45" s="19">
        <v>3</v>
      </c>
      <c r="J45" s="31">
        <v>136</v>
      </c>
      <c r="K45" s="19">
        <v>4</v>
      </c>
      <c r="L45" s="31">
        <v>114</v>
      </c>
      <c r="M45" s="19">
        <v>3</v>
      </c>
      <c r="N45" s="31">
        <v>116</v>
      </c>
      <c r="O45" s="19">
        <v>3</v>
      </c>
      <c r="P45" s="17">
        <v>697</v>
      </c>
      <c r="Q45" s="24">
        <v>20</v>
      </c>
      <c r="R45" s="32">
        <v>0</v>
      </c>
      <c r="S45" s="19"/>
      <c r="T45" s="34">
        <v>697</v>
      </c>
      <c r="U45" s="35">
        <v>20</v>
      </c>
    </row>
    <row r="46" spans="1:21" ht="18" customHeight="1">
      <c r="A46" s="37">
        <v>27</v>
      </c>
      <c r="B46" s="38" t="s">
        <v>40</v>
      </c>
      <c r="C46" s="40">
        <v>1</v>
      </c>
      <c r="D46" s="29">
        <v>46</v>
      </c>
      <c r="E46" s="30">
        <v>2</v>
      </c>
      <c r="F46" s="31">
        <v>50</v>
      </c>
      <c r="G46" s="19">
        <v>2</v>
      </c>
      <c r="H46" s="31">
        <v>67</v>
      </c>
      <c r="I46" s="19">
        <v>2</v>
      </c>
      <c r="J46" s="31">
        <v>40</v>
      </c>
      <c r="K46" s="19">
        <v>1</v>
      </c>
      <c r="L46" s="31">
        <v>70</v>
      </c>
      <c r="M46" s="19">
        <v>2</v>
      </c>
      <c r="N46" s="31">
        <v>48</v>
      </c>
      <c r="O46" s="19">
        <v>2</v>
      </c>
      <c r="P46" s="17">
        <v>321</v>
      </c>
      <c r="Q46" s="24">
        <v>11</v>
      </c>
      <c r="R46" s="32">
        <v>0</v>
      </c>
      <c r="S46" s="19"/>
      <c r="T46" s="34">
        <v>321</v>
      </c>
      <c r="U46" s="35">
        <v>11</v>
      </c>
    </row>
    <row r="47" spans="1:21" ht="18" customHeight="1">
      <c r="A47" s="546">
        <v>28</v>
      </c>
      <c r="B47" s="548" t="s">
        <v>41</v>
      </c>
      <c r="C47" s="40">
        <v>1</v>
      </c>
      <c r="D47" s="29">
        <v>105</v>
      </c>
      <c r="E47" s="30">
        <v>3</v>
      </c>
      <c r="F47" s="31">
        <v>111</v>
      </c>
      <c r="G47" s="19">
        <v>4</v>
      </c>
      <c r="H47" s="31">
        <v>121</v>
      </c>
      <c r="I47" s="19">
        <v>4</v>
      </c>
      <c r="J47" s="31">
        <v>95</v>
      </c>
      <c r="K47" s="19">
        <v>3</v>
      </c>
      <c r="L47" s="31">
        <v>108</v>
      </c>
      <c r="M47" s="19">
        <v>3</v>
      </c>
      <c r="N47" s="31">
        <v>139</v>
      </c>
      <c r="O47" s="19">
        <v>4</v>
      </c>
      <c r="P47" s="17">
        <v>679</v>
      </c>
      <c r="Q47" s="24">
        <v>21</v>
      </c>
      <c r="R47" s="32"/>
      <c r="S47" s="19"/>
      <c r="T47" s="550">
        <v>698</v>
      </c>
      <c r="U47" s="552">
        <v>25</v>
      </c>
    </row>
    <row r="48" spans="1:21" ht="18" customHeight="1">
      <c r="A48" s="547"/>
      <c r="B48" s="549"/>
      <c r="C48" s="40">
        <v>2</v>
      </c>
      <c r="D48" s="29">
        <v>1</v>
      </c>
      <c r="E48" s="30">
        <v>0</v>
      </c>
      <c r="F48" s="31">
        <v>2</v>
      </c>
      <c r="G48" s="19">
        <v>0</v>
      </c>
      <c r="H48" s="31">
        <v>5</v>
      </c>
      <c r="I48" s="19">
        <v>0</v>
      </c>
      <c r="J48" s="31">
        <v>5</v>
      </c>
      <c r="K48" s="19">
        <v>0</v>
      </c>
      <c r="L48" s="31">
        <v>5</v>
      </c>
      <c r="M48" s="19">
        <v>0</v>
      </c>
      <c r="N48" s="31">
        <v>1</v>
      </c>
      <c r="O48" s="19">
        <v>0</v>
      </c>
      <c r="P48" s="17"/>
      <c r="Q48" s="24"/>
      <c r="R48" s="32">
        <v>19</v>
      </c>
      <c r="S48" s="19">
        <v>4</v>
      </c>
      <c r="T48" s="551"/>
      <c r="U48" s="553"/>
    </row>
    <row r="49" spans="1:21" ht="18" customHeight="1">
      <c r="A49" s="37">
        <v>29</v>
      </c>
      <c r="B49" s="38" t="s">
        <v>42</v>
      </c>
      <c r="C49" s="40">
        <v>1</v>
      </c>
      <c r="D49" s="29">
        <v>115</v>
      </c>
      <c r="E49" s="30">
        <v>4</v>
      </c>
      <c r="F49" s="31">
        <v>111</v>
      </c>
      <c r="G49" s="19">
        <v>4</v>
      </c>
      <c r="H49" s="31">
        <v>95</v>
      </c>
      <c r="I49" s="19">
        <v>3</v>
      </c>
      <c r="J49" s="31">
        <v>131</v>
      </c>
      <c r="K49" s="19">
        <v>4</v>
      </c>
      <c r="L49" s="31">
        <v>110</v>
      </c>
      <c r="M49" s="19">
        <v>3</v>
      </c>
      <c r="N49" s="31">
        <v>109</v>
      </c>
      <c r="O49" s="19">
        <v>3</v>
      </c>
      <c r="P49" s="17">
        <v>671</v>
      </c>
      <c r="Q49" s="24">
        <v>21</v>
      </c>
      <c r="R49" s="32">
        <v>0</v>
      </c>
      <c r="S49" s="19"/>
      <c r="T49" s="34">
        <v>671</v>
      </c>
      <c r="U49" s="35">
        <v>21</v>
      </c>
    </row>
    <row r="50" spans="1:21" ht="18" customHeight="1">
      <c r="A50" s="546">
        <v>30</v>
      </c>
      <c r="B50" s="548" t="s">
        <v>43</v>
      </c>
      <c r="C50" s="40">
        <v>1</v>
      </c>
      <c r="D50" s="29">
        <v>87</v>
      </c>
      <c r="E50" s="30">
        <v>3</v>
      </c>
      <c r="F50" s="31">
        <v>93</v>
      </c>
      <c r="G50" s="19">
        <v>3</v>
      </c>
      <c r="H50" s="31">
        <v>72</v>
      </c>
      <c r="I50" s="19">
        <v>3</v>
      </c>
      <c r="J50" s="31">
        <v>91</v>
      </c>
      <c r="K50" s="19">
        <v>3</v>
      </c>
      <c r="L50" s="31">
        <v>84</v>
      </c>
      <c r="M50" s="19">
        <v>3</v>
      </c>
      <c r="N50" s="31">
        <v>91</v>
      </c>
      <c r="O50" s="19">
        <v>3</v>
      </c>
      <c r="P50" s="17">
        <v>518</v>
      </c>
      <c r="Q50" s="24">
        <v>18</v>
      </c>
      <c r="R50" s="32"/>
      <c r="S50" s="19"/>
      <c r="T50" s="550">
        <v>529</v>
      </c>
      <c r="U50" s="552">
        <v>20</v>
      </c>
    </row>
    <row r="51" spans="1:21" ht="18" customHeight="1">
      <c r="A51" s="547"/>
      <c r="B51" s="549"/>
      <c r="C51" s="40">
        <v>2</v>
      </c>
      <c r="D51" s="29">
        <v>2</v>
      </c>
      <c r="E51" s="30">
        <v>0</v>
      </c>
      <c r="F51" s="31">
        <v>1</v>
      </c>
      <c r="G51" s="19">
        <v>0</v>
      </c>
      <c r="H51" s="31"/>
      <c r="I51" s="19">
        <v>0</v>
      </c>
      <c r="J51" s="31">
        <v>2</v>
      </c>
      <c r="K51" s="19">
        <v>0</v>
      </c>
      <c r="L51" s="31">
        <v>4</v>
      </c>
      <c r="M51" s="19">
        <v>0</v>
      </c>
      <c r="N51" s="31">
        <v>2</v>
      </c>
      <c r="O51" s="19">
        <v>0</v>
      </c>
      <c r="P51" s="17"/>
      <c r="Q51" s="24"/>
      <c r="R51" s="32">
        <v>11</v>
      </c>
      <c r="S51" s="19">
        <v>2</v>
      </c>
      <c r="T51" s="551"/>
      <c r="U51" s="553"/>
    </row>
    <row r="52" spans="1:21" ht="18" customHeight="1">
      <c r="A52" s="546">
        <v>31</v>
      </c>
      <c r="B52" s="548" t="s">
        <v>44</v>
      </c>
      <c r="C52" s="40">
        <v>1</v>
      </c>
      <c r="D52" s="29">
        <v>84</v>
      </c>
      <c r="E52" s="30">
        <v>3</v>
      </c>
      <c r="F52" s="31">
        <v>84</v>
      </c>
      <c r="G52" s="19">
        <v>3</v>
      </c>
      <c r="H52" s="31">
        <v>71</v>
      </c>
      <c r="I52" s="19">
        <v>2</v>
      </c>
      <c r="J52" s="31">
        <v>89</v>
      </c>
      <c r="K52" s="19">
        <v>3</v>
      </c>
      <c r="L52" s="31">
        <v>83</v>
      </c>
      <c r="M52" s="19">
        <v>3</v>
      </c>
      <c r="N52" s="31">
        <v>72</v>
      </c>
      <c r="O52" s="19">
        <v>3</v>
      </c>
      <c r="P52" s="17">
        <v>483</v>
      </c>
      <c r="Q52" s="24">
        <v>17</v>
      </c>
      <c r="R52" s="32"/>
      <c r="S52" s="19"/>
      <c r="T52" s="550">
        <v>507</v>
      </c>
      <c r="U52" s="552">
        <v>21</v>
      </c>
    </row>
    <row r="53" spans="1:21" ht="18" customHeight="1">
      <c r="A53" s="547"/>
      <c r="B53" s="549"/>
      <c r="C53" s="40">
        <v>2</v>
      </c>
      <c r="D53" s="29">
        <v>4</v>
      </c>
      <c r="E53" s="30">
        <v>0</v>
      </c>
      <c r="F53" s="31">
        <v>4</v>
      </c>
      <c r="G53" s="19">
        <v>0</v>
      </c>
      <c r="H53" s="31">
        <v>5</v>
      </c>
      <c r="I53" s="19">
        <v>0</v>
      </c>
      <c r="J53" s="31">
        <v>2</v>
      </c>
      <c r="K53" s="19">
        <v>0</v>
      </c>
      <c r="L53" s="31">
        <v>4</v>
      </c>
      <c r="M53" s="19">
        <v>0</v>
      </c>
      <c r="N53" s="31">
        <v>5</v>
      </c>
      <c r="O53" s="19">
        <v>0</v>
      </c>
      <c r="P53" s="17"/>
      <c r="Q53" s="24"/>
      <c r="R53" s="32">
        <v>24</v>
      </c>
      <c r="S53" s="19">
        <v>4</v>
      </c>
      <c r="T53" s="551"/>
      <c r="U53" s="553"/>
    </row>
    <row r="54" spans="1:21" ht="18" customHeight="1">
      <c r="A54" s="37">
        <v>32</v>
      </c>
      <c r="B54" s="38" t="s">
        <v>45</v>
      </c>
      <c r="C54" s="40">
        <v>1</v>
      </c>
      <c r="D54" s="29">
        <v>127</v>
      </c>
      <c r="E54" s="30">
        <v>4</v>
      </c>
      <c r="F54" s="31">
        <v>139</v>
      </c>
      <c r="G54" s="19">
        <v>4</v>
      </c>
      <c r="H54" s="31">
        <v>131</v>
      </c>
      <c r="I54" s="19">
        <v>4</v>
      </c>
      <c r="J54" s="31">
        <v>95</v>
      </c>
      <c r="K54" s="19">
        <v>3</v>
      </c>
      <c r="L54" s="31">
        <v>114</v>
      </c>
      <c r="M54" s="19">
        <v>3</v>
      </c>
      <c r="N54" s="31">
        <v>105</v>
      </c>
      <c r="O54" s="19">
        <v>3</v>
      </c>
      <c r="P54" s="17">
        <v>711</v>
      </c>
      <c r="Q54" s="24">
        <v>21</v>
      </c>
      <c r="R54" s="32">
        <v>0</v>
      </c>
      <c r="S54" s="19"/>
      <c r="T54" s="34">
        <v>711</v>
      </c>
      <c r="U54" s="35">
        <v>21</v>
      </c>
    </row>
    <row r="55" spans="1:21" ht="18" customHeight="1">
      <c r="A55" s="37">
        <v>33</v>
      </c>
      <c r="B55" s="38" t="s">
        <v>46</v>
      </c>
      <c r="C55" s="40">
        <v>1</v>
      </c>
      <c r="D55" s="29">
        <v>40</v>
      </c>
      <c r="E55" s="30">
        <v>2</v>
      </c>
      <c r="F55" s="31">
        <v>42</v>
      </c>
      <c r="G55" s="19">
        <v>2</v>
      </c>
      <c r="H55" s="31">
        <v>53</v>
      </c>
      <c r="I55" s="19">
        <v>2</v>
      </c>
      <c r="J55" s="31">
        <v>52</v>
      </c>
      <c r="K55" s="19">
        <v>2</v>
      </c>
      <c r="L55" s="31">
        <v>57</v>
      </c>
      <c r="M55" s="19">
        <v>2</v>
      </c>
      <c r="N55" s="31">
        <v>48</v>
      </c>
      <c r="O55" s="19">
        <v>2</v>
      </c>
      <c r="P55" s="17">
        <v>292</v>
      </c>
      <c r="Q55" s="24">
        <v>12</v>
      </c>
      <c r="R55" s="32">
        <v>0</v>
      </c>
      <c r="S55" s="19"/>
      <c r="T55" s="34">
        <v>292</v>
      </c>
      <c r="U55" s="35">
        <v>12</v>
      </c>
    </row>
    <row r="56" spans="1:21" ht="18" customHeight="1">
      <c r="A56" s="37">
        <v>34</v>
      </c>
      <c r="B56" s="38" t="s">
        <v>47</v>
      </c>
      <c r="C56" s="40">
        <v>1</v>
      </c>
      <c r="D56" s="29">
        <v>66</v>
      </c>
      <c r="E56" s="30">
        <v>2</v>
      </c>
      <c r="F56" s="31">
        <v>55</v>
      </c>
      <c r="G56" s="19">
        <v>2</v>
      </c>
      <c r="H56" s="31">
        <v>59</v>
      </c>
      <c r="I56" s="19">
        <v>2</v>
      </c>
      <c r="J56" s="31">
        <v>64</v>
      </c>
      <c r="K56" s="19">
        <v>2</v>
      </c>
      <c r="L56" s="31">
        <v>61</v>
      </c>
      <c r="M56" s="19">
        <v>2</v>
      </c>
      <c r="N56" s="31">
        <v>73</v>
      </c>
      <c r="O56" s="19">
        <v>2</v>
      </c>
      <c r="P56" s="17">
        <v>378</v>
      </c>
      <c r="Q56" s="24">
        <v>12</v>
      </c>
      <c r="R56" s="32">
        <v>0</v>
      </c>
      <c r="S56" s="19"/>
      <c r="T56" s="34">
        <v>378</v>
      </c>
      <c r="U56" s="35">
        <v>12</v>
      </c>
    </row>
    <row r="57" spans="1:21" ht="18" customHeight="1" thickBot="1">
      <c r="A57" s="37">
        <v>35</v>
      </c>
      <c r="B57" s="38" t="s">
        <v>48</v>
      </c>
      <c r="C57" s="40">
        <v>1</v>
      </c>
      <c r="D57" s="29">
        <v>106</v>
      </c>
      <c r="E57" s="30">
        <v>4</v>
      </c>
      <c r="F57" s="31">
        <v>101</v>
      </c>
      <c r="G57" s="19">
        <v>3</v>
      </c>
      <c r="H57" s="31">
        <v>96</v>
      </c>
      <c r="I57" s="19">
        <v>3</v>
      </c>
      <c r="J57" s="31">
        <v>111</v>
      </c>
      <c r="K57" s="19">
        <v>3</v>
      </c>
      <c r="L57" s="31">
        <v>122</v>
      </c>
      <c r="M57" s="19">
        <v>4</v>
      </c>
      <c r="N57" s="31">
        <v>107</v>
      </c>
      <c r="O57" s="19">
        <v>3</v>
      </c>
      <c r="P57" s="17">
        <v>643</v>
      </c>
      <c r="Q57" s="42">
        <v>20</v>
      </c>
      <c r="R57" s="32">
        <v>0</v>
      </c>
      <c r="S57" s="19"/>
      <c r="T57" s="34">
        <v>643</v>
      </c>
      <c r="U57" s="35">
        <v>20</v>
      </c>
    </row>
    <row r="58" spans="1:21" ht="18" customHeight="1" thickTop="1">
      <c r="A58" s="43"/>
      <c r="B58" s="44" t="s">
        <v>49</v>
      </c>
      <c r="C58" s="45">
        <v>1</v>
      </c>
      <c r="D58" s="46">
        <v>3826</v>
      </c>
      <c r="E58" s="47">
        <v>127</v>
      </c>
      <c r="F58" s="52">
        <v>3727</v>
      </c>
      <c r="G58" s="132">
        <v>123</v>
      </c>
      <c r="H58" s="52">
        <v>3671</v>
      </c>
      <c r="I58" s="133">
        <v>113</v>
      </c>
      <c r="J58" s="52">
        <v>3862</v>
      </c>
      <c r="K58" s="132">
        <v>117</v>
      </c>
      <c r="L58" s="52">
        <v>3930</v>
      </c>
      <c r="M58" s="133">
        <v>118</v>
      </c>
      <c r="N58" s="51">
        <v>3818</v>
      </c>
      <c r="O58" s="49">
        <v>119</v>
      </c>
      <c r="P58" s="51"/>
      <c r="Q58" s="49"/>
      <c r="R58" s="52"/>
      <c r="S58" s="53"/>
      <c r="T58" s="54"/>
      <c r="U58" s="55"/>
    </row>
    <row r="59" spans="1:21" ht="18" customHeight="1">
      <c r="A59" s="56"/>
      <c r="B59" s="57"/>
      <c r="C59" s="12">
        <v>2</v>
      </c>
      <c r="D59" s="58">
        <v>42</v>
      </c>
      <c r="E59" s="59"/>
      <c r="F59" s="117">
        <v>32</v>
      </c>
      <c r="G59" s="134"/>
      <c r="H59" s="117">
        <v>34</v>
      </c>
      <c r="I59" s="135"/>
      <c r="J59" s="117">
        <v>35</v>
      </c>
      <c r="K59" s="134"/>
      <c r="L59" s="117">
        <v>33</v>
      </c>
      <c r="M59" s="135"/>
      <c r="N59" s="63">
        <v>41</v>
      </c>
      <c r="O59" s="61"/>
      <c r="P59" s="60"/>
      <c r="Q59" s="61"/>
      <c r="R59" s="32"/>
      <c r="S59" s="19"/>
      <c r="T59" s="60"/>
      <c r="U59" s="64"/>
    </row>
    <row r="60" spans="1:21" ht="18" customHeight="1" thickBot="1">
      <c r="A60" s="65"/>
      <c r="B60" s="66" t="s">
        <v>50</v>
      </c>
      <c r="C60" s="67"/>
      <c r="D60" s="68">
        <v>3868</v>
      </c>
      <c r="E60" s="69">
        <v>127</v>
      </c>
      <c r="F60" s="70">
        <v>3759</v>
      </c>
      <c r="G60" s="69">
        <v>123</v>
      </c>
      <c r="H60" s="70">
        <v>3705</v>
      </c>
      <c r="I60" s="69">
        <v>113</v>
      </c>
      <c r="J60" s="70">
        <v>3897</v>
      </c>
      <c r="K60" s="69">
        <v>117</v>
      </c>
      <c r="L60" s="70">
        <v>3963</v>
      </c>
      <c r="M60" s="136">
        <v>118</v>
      </c>
      <c r="N60" s="70">
        <v>3859</v>
      </c>
      <c r="O60" s="69">
        <v>119</v>
      </c>
      <c r="P60" s="71">
        <v>22834</v>
      </c>
      <c r="Q60" s="72">
        <v>717</v>
      </c>
      <c r="R60" s="73">
        <v>217</v>
      </c>
      <c r="S60" s="74">
        <v>41</v>
      </c>
      <c r="T60" s="71">
        <v>23051</v>
      </c>
      <c r="U60" s="75">
        <v>758</v>
      </c>
    </row>
    <row r="61" spans="1:21">
      <c r="A61" s="76"/>
      <c r="B61" s="77"/>
      <c r="C61" s="76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8"/>
      <c r="S61" s="78"/>
      <c r="T61" s="77"/>
      <c r="U61" s="77"/>
    </row>
  </sheetData>
  <mergeCells count="87">
    <mergeCell ref="A52:A53"/>
    <mergeCell ref="B52:B53"/>
    <mergeCell ref="T52:T53"/>
    <mergeCell ref="U52:U53"/>
    <mergeCell ref="A47:A48"/>
    <mergeCell ref="B47:B48"/>
    <mergeCell ref="T47:T48"/>
    <mergeCell ref="U47:U48"/>
    <mergeCell ref="A50:A51"/>
    <mergeCell ref="B50:B51"/>
    <mergeCell ref="T50:T51"/>
    <mergeCell ref="U50:U51"/>
    <mergeCell ref="A40:A41"/>
    <mergeCell ref="B40:B41"/>
    <mergeCell ref="T40:T41"/>
    <mergeCell ref="U40:U41"/>
    <mergeCell ref="A43:A44"/>
    <mergeCell ref="B43:B44"/>
    <mergeCell ref="T43:T44"/>
    <mergeCell ref="U43:U44"/>
    <mergeCell ref="A34:A35"/>
    <mergeCell ref="B34:B35"/>
    <mergeCell ref="T34:T35"/>
    <mergeCell ref="U34:U35"/>
    <mergeCell ref="A37:A38"/>
    <mergeCell ref="B37:B38"/>
    <mergeCell ref="T37:T38"/>
    <mergeCell ref="U37:U38"/>
    <mergeCell ref="A30:A31"/>
    <mergeCell ref="B30:B31"/>
    <mergeCell ref="T30:T31"/>
    <mergeCell ref="U30:U31"/>
    <mergeCell ref="A32:A33"/>
    <mergeCell ref="B32:B33"/>
    <mergeCell ref="T32:T33"/>
    <mergeCell ref="U32:U33"/>
    <mergeCell ref="A23:A24"/>
    <mergeCell ref="B23:B24"/>
    <mergeCell ref="T23:T24"/>
    <mergeCell ref="U23:U24"/>
    <mergeCell ref="A28:A29"/>
    <mergeCell ref="B28:B29"/>
    <mergeCell ref="T28:T29"/>
    <mergeCell ref="U28:U29"/>
    <mergeCell ref="A18:A19"/>
    <mergeCell ref="B18:B19"/>
    <mergeCell ref="T18:T19"/>
    <mergeCell ref="U18:U19"/>
    <mergeCell ref="A20:A21"/>
    <mergeCell ref="B20:B21"/>
    <mergeCell ref="T20:T21"/>
    <mergeCell ref="U20:U21"/>
    <mergeCell ref="T11:T12"/>
    <mergeCell ref="U11:U12"/>
    <mergeCell ref="O4:O6"/>
    <mergeCell ref="A13:A14"/>
    <mergeCell ref="B13:B14"/>
    <mergeCell ref="T13:T14"/>
    <mergeCell ref="U13:U14"/>
    <mergeCell ref="M4:M6"/>
    <mergeCell ref="P4:P6"/>
    <mergeCell ref="Q4:Q6"/>
    <mergeCell ref="A11:A12"/>
    <mergeCell ref="B11:B12"/>
    <mergeCell ref="H4:H6"/>
    <mergeCell ref="N4:N6"/>
    <mergeCell ref="C2:C6"/>
    <mergeCell ref="R3:S3"/>
    <mergeCell ref="A8:A9"/>
    <mergeCell ref="B8:B9"/>
    <mergeCell ref="T8:T9"/>
    <mergeCell ref="U8:U9"/>
    <mergeCell ref="G4:G6"/>
    <mergeCell ref="A2:A6"/>
    <mergeCell ref="B2:B6"/>
    <mergeCell ref="R4:R6"/>
    <mergeCell ref="E4:E6"/>
    <mergeCell ref="F4:F6"/>
    <mergeCell ref="I4:I6"/>
    <mergeCell ref="K4:K6"/>
    <mergeCell ref="L4:L6"/>
    <mergeCell ref="U4:U6"/>
    <mergeCell ref="S4:S6"/>
    <mergeCell ref="J4:J6"/>
    <mergeCell ref="D4:D6"/>
    <mergeCell ref="B1:U1"/>
    <mergeCell ref="T4:T6"/>
  </mergeCells>
  <phoneticPr fontId="4"/>
  <conditionalFormatting sqref="B58:B59">
    <cfRule type="cellIs" dxfId="249" priority="1" stopIfTrue="1" operator="equal">
      <formula>$B36</formula>
    </cfRule>
  </conditionalFormatting>
  <conditionalFormatting sqref="A58:A59">
    <cfRule type="cellIs" dxfId="248" priority="2" stopIfTrue="1" operator="equal">
      <formula>$A36</formula>
    </cfRule>
  </conditionalFormatting>
  <conditionalFormatting sqref="B55:B57 B7:B8 B11 B50 B16:B18 B46:B47 B23 B26:B28 B43 B37:B38 B40">
    <cfRule type="cellIs" dxfId="247" priority="3" stopIfTrue="1" operator="equal">
      <formula>$B6</formula>
    </cfRule>
  </conditionalFormatting>
  <conditionalFormatting sqref="B49 B15 B39">
    <cfRule type="cellIs" dxfId="246" priority="4" stopIfTrue="1" operator="equal">
      <formula>$B13</formula>
    </cfRule>
  </conditionalFormatting>
  <conditionalFormatting sqref="A55:A57 A7:A8 A11 A50 A16:A18 A46:A47 A23 A26:A28 A43 A37:A38 A40">
    <cfRule type="cellIs" dxfId="245" priority="5" stopIfTrue="1" operator="equal">
      <formula>$A6</formula>
    </cfRule>
  </conditionalFormatting>
  <conditionalFormatting sqref="A49 A15 A39">
    <cfRule type="cellIs" dxfId="244" priority="6" stopIfTrue="1" operator="equal">
      <formula>$A13</formula>
    </cfRule>
  </conditionalFormatting>
  <conditionalFormatting sqref="C58:IV60">
    <cfRule type="cellIs" dxfId="243" priority="7" stopIfTrue="1" operator="equal">
      <formula>0</formula>
    </cfRule>
  </conditionalFormatting>
  <conditionalFormatting sqref="B60">
    <cfRule type="cellIs" dxfId="242" priority="8" stopIfTrue="1" operator="equal">
      <formula>$B42</formula>
    </cfRule>
  </conditionalFormatting>
  <conditionalFormatting sqref="A60">
    <cfRule type="cellIs" dxfId="241" priority="9" stopIfTrue="1" operator="equal">
      <formula>$A42</formula>
    </cfRule>
  </conditionalFormatting>
  <conditionalFormatting sqref="B54 B52 B45 B42 B36 B34 B32 B30 B25 B22 B20 B13 B10">
    <cfRule type="cellIs" dxfId="240" priority="10" stopIfTrue="1" operator="equal">
      <formula>#REF!</formula>
    </cfRule>
  </conditionalFormatting>
  <conditionalFormatting sqref="A54 A52 A45 A42 A36 A34 A32 A30 A25 A22 A20 A13 A10">
    <cfRule type="cellIs" dxfId="239" priority="11" stopIfTrue="1" operator="equal">
      <formula>#REF!</formula>
    </cfRule>
  </conditionalFormatting>
  <dataValidations count="1">
    <dataValidation type="list" allowBlank="1" showInputMessage="1" showErrorMessage="1" sqref="C7:C57">
      <formula1>$C$58:$C$59</formula1>
    </dataValidation>
  </dataValidations>
  <printOptions horizontalCentered="1" gridLinesSet="0"/>
  <pageMargins left="1.1811023622047243" right="0.74803149606299213" top="0.43307086614173229" bottom="0.3543307086614173" header="0.43307086614173229" footer="0.3543307086614173"/>
  <pageSetup paperSize="9" scale="65" orientation="portrait" verticalDpi="300" r:id="rId1"/>
  <headerFooter alignWithMargins="0">
    <oddHeader xml:space="preserve">&amp;C&amp;16
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63"/>
  <sheetViews>
    <sheetView view="pageBreakPreview" zoomScaleNormal="65" workbookViewId="0">
      <selection activeCell="N66" sqref="N66"/>
    </sheetView>
  </sheetViews>
  <sheetFormatPr defaultColWidth="6.75" defaultRowHeight="13.5"/>
  <cols>
    <col min="1" max="1" width="3.625" style="1" customWidth="1"/>
    <col min="2" max="2" width="16.625" style="79" customWidth="1"/>
    <col min="3" max="3" width="2.75" style="1" customWidth="1"/>
    <col min="4" max="4" width="6.75" style="1" bestFit="1" customWidth="1"/>
    <col min="5" max="5" width="7.125" style="1" customWidth="1"/>
    <col min="6" max="6" width="7.625" style="1" bestFit="1" customWidth="1"/>
    <col min="7" max="7" width="7.125" style="1" customWidth="1"/>
    <col min="8" max="8" width="6.75" style="1" bestFit="1" customWidth="1"/>
    <col min="9" max="9" width="7.125" style="1" customWidth="1"/>
    <col min="10" max="10" width="7.75" style="1" bestFit="1" customWidth="1"/>
    <col min="11" max="13" width="7.125" style="1" customWidth="1"/>
    <col min="14" max="14" width="7.75" style="1" bestFit="1" customWidth="1"/>
    <col min="15" max="15" width="7.125" style="1" customWidth="1"/>
    <col min="16" max="19" width="6.75" style="1" customWidth="1"/>
    <col min="20" max="16384" width="6.75" style="1"/>
  </cols>
  <sheetData>
    <row r="1" spans="1:15" ht="22.5" customHeight="1" thickBot="1">
      <c r="A1" s="79"/>
      <c r="B1" s="587" t="s">
        <v>90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</row>
    <row r="2" spans="1:15" ht="19.5" customHeight="1">
      <c r="A2" s="592" t="s">
        <v>0</v>
      </c>
      <c r="B2" s="523" t="s">
        <v>1</v>
      </c>
      <c r="C2" s="595" t="s">
        <v>2</v>
      </c>
      <c r="D2" s="81" t="s">
        <v>91</v>
      </c>
      <c r="E2" s="3"/>
      <c r="F2" s="3"/>
      <c r="G2" s="3"/>
      <c r="H2" s="3"/>
      <c r="I2" s="82"/>
      <c r="J2" s="82"/>
      <c r="K2" s="82"/>
      <c r="L2" s="82"/>
      <c r="M2" s="82"/>
      <c r="N2" s="82"/>
      <c r="O2" s="83"/>
    </row>
    <row r="3" spans="1:15" ht="20.100000000000001" customHeight="1">
      <c r="A3" s="593"/>
      <c r="B3" s="524"/>
      <c r="C3" s="596"/>
      <c r="D3" s="84" t="s">
        <v>3</v>
      </c>
      <c r="E3" s="6"/>
      <c r="F3" s="7" t="s">
        <v>4</v>
      </c>
      <c r="G3" s="6"/>
      <c r="H3" s="7" t="s">
        <v>5</v>
      </c>
      <c r="I3" s="85"/>
      <c r="J3" s="8" t="s">
        <v>9</v>
      </c>
      <c r="K3" s="86"/>
      <c r="L3" s="534" t="s">
        <v>56</v>
      </c>
      <c r="M3" s="535"/>
      <c r="N3" s="8" t="s">
        <v>10</v>
      </c>
      <c r="O3" s="87"/>
    </row>
    <row r="4" spans="1:15" ht="20.100000000000001" customHeight="1">
      <c r="A4" s="593"/>
      <c r="B4" s="524"/>
      <c r="C4" s="596"/>
      <c r="D4" s="589" t="s">
        <v>57</v>
      </c>
      <c r="E4" s="517" t="s">
        <v>12</v>
      </c>
      <c r="F4" s="529" t="s">
        <v>57</v>
      </c>
      <c r="G4" s="517" t="s">
        <v>12</v>
      </c>
      <c r="H4" s="529" t="s">
        <v>57</v>
      </c>
      <c r="I4" s="517" t="s">
        <v>12</v>
      </c>
      <c r="J4" s="529" t="s">
        <v>57</v>
      </c>
      <c r="K4" s="517" t="s">
        <v>12</v>
      </c>
      <c r="L4" s="529" t="s">
        <v>57</v>
      </c>
      <c r="M4" s="517" t="s">
        <v>12</v>
      </c>
      <c r="N4" s="529" t="s">
        <v>57</v>
      </c>
      <c r="O4" s="536" t="s">
        <v>12</v>
      </c>
    </row>
    <row r="5" spans="1:15" ht="20.100000000000001" customHeight="1">
      <c r="A5" s="593"/>
      <c r="B5" s="524"/>
      <c r="C5" s="596"/>
      <c r="D5" s="59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37"/>
    </row>
    <row r="6" spans="1:15" ht="20.100000000000001" customHeight="1" thickBot="1">
      <c r="A6" s="594"/>
      <c r="B6" s="525"/>
      <c r="C6" s="597"/>
      <c r="D6" s="59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38"/>
    </row>
    <row r="7" spans="1:15" ht="18.75" customHeight="1">
      <c r="A7" s="583">
        <v>1</v>
      </c>
      <c r="B7" s="584" t="s">
        <v>58</v>
      </c>
      <c r="C7" s="88">
        <v>1</v>
      </c>
      <c r="D7" s="89">
        <v>189</v>
      </c>
      <c r="E7" s="90">
        <v>5</v>
      </c>
      <c r="F7" s="91">
        <v>219</v>
      </c>
      <c r="G7" s="92">
        <v>6</v>
      </c>
      <c r="H7" s="93">
        <v>194</v>
      </c>
      <c r="I7" s="92">
        <v>5</v>
      </c>
      <c r="J7" s="94">
        <v>602</v>
      </c>
      <c r="K7" s="92">
        <v>16</v>
      </c>
      <c r="L7" s="32"/>
      <c r="M7" s="19"/>
      <c r="N7" s="585">
        <v>621</v>
      </c>
      <c r="O7" s="586">
        <v>20</v>
      </c>
    </row>
    <row r="8" spans="1:15" ht="18.75" customHeight="1">
      <c r="A8" s="575"/>
      <c r="B8" s="549"/>
      <c r="C8" s="88">
        <v>2</v>
      </c>
      <c r="D8" s="89">
        <v>5</v>
      </c>
      <c r="E8" s="19">
        <v>0</v>
      </c>
      <c r="F8" s="95">
        <v>9</v>
      </c>
      <c r="G8" s="19">
        <v>0</v>
      </c>
      <c r="H8" s="95">
        <v>5</v>
      </c>
      <c r="I8" s="19">
        <v>0</v>
      </c>
      <c r="J8" s="94"/>
      <c r="K8" s="19"/>
      <c r="L8" s="32">
        <v>19</v>
      </c>
      <c r="M8" s="19">
        <v>4</v>
      </c>
      <c r="N8" s="551"/>
      <c r="O8" s="553"/>
    </row>
    <row r="9" spans="1:15" ht="18.75" customHeight="1">
      <c r="A9" s="96">
        <v>2</v>
      </c>
      <c r="B9" s="38" t="s">
        <v>59</v>
      </c>
      <c r="C9" s="88">
        <v>1</v>
      </c>
      <c r="D9" s="89">
        <v>179</v>
      </c>
      <c r="E9" s="19">
        <v>5</v>
      </c>
      <c r="F9" s="95">
        <v>172</v>
      </c>
      <c r="G9" s="19">
        <v>5</v>
      </c>
      <c r="H9" s="95">
        <v>166</v>
      </c>
      <c r="I9" s="19">
        <v>5</v>
      </c>
      <c r="J9" s="94">
        <v>517</v>
      </c>
      <c r="K9" s="19">
        <v>15</v>
      </c>
      <c r="L9" s="32"/>
      <c r="M9" s="19">
        <v>0</v>
      </c>
      <c r="N9" s="34">
        <v>517</v>
      </c>
      <c r="O9" s="35">
        <v>15</v>
      </c>
    </row>
    <row r="10" spans="1:15" ht="18.75" customHeight="1">
      <c r="A10" s="574">
        <v>3</v>
      </c>
      <c r="B10" s="548" t="s">
        <v>60</v>
      </c>
      <c r="C10" s="88">
        <v>1</v>
      </c>
      <c r="D10" s="89">
        <v>263</v>
      </c>
      <c r="E10" s="19">
        <v>7</v>
      </c>
      <c r="F10" s="95">
        <v>232</v>
      </c>
      <c r="G10" s="19">
        <v>6</v>
      </c>
      <c r="H10" s="95">
        <v>221</v>
      </c>
      <c r="I10" s="19">
        <v>6</v>
      </c>
      <c r="J10" s="94">
        <v>716</v>
      </c>
      <c r="K10" s="19">
        <v>19</v>
      </c>
      <c r="L10" s="32"/>
      <c r="M10" s="19">
        <v>0</v>
      </c>
      <c r="N10" s="550">
        <v>721</v>
      </c>
      <c r="O10" s="552">
        <v>21</v>
      </c>
    </row>
    <row r="11" spans="1:15" ht="18.75" customHeight="1">
      <c r="A11" s="575"/>
      <c r="B11" s="549"/>
      <c r="C11" s="88">
        <v>2</v>
      </c>
      <c r="D11" s="89">
        <v>5</v>
      </c>
      <c r="E11" s="19"/>
      <c r="F11" s="95"/>
      <c r="G11" s="19"/>
      <c r="H11" s="95"/>
      <c r="I11" s="19"/>
      <c r="J11" s="94"/>
      <c r="K11" s="19"/>
      <c r="L11" s="32">
        <v>5</v>
      </c>
      <c r="M11" s="19">
        <v>2</v>
      </c>
      <c r="N11" s="551"/>
      <c r="O11" s="553"/>
    </row>
    <row r="12" spans="1:15" ht="18.75" customHeight="1">
      <c r="A12" s="96">
        <v>4</v>
      </c>
      <c r="B12" s="38" t="s">
        <v>61</v>
      </c>
      <c r="C12" s="88">
        <v>1</v>
      </c>
      <c r="D12" s="89">
        <v>292</v>
      </c>
      <c r="E12" s="19">
        <v>8</v>
      </c>
      <c r="F12" s="95">
        <v>257</v>
      </c>
      <c r="G12" s="19">
        <v>7</v>
      </c>
      <c r="H12" s="95">
        <v>245</v>
      </c>
      <c r="I12" s="19">
        <v>7</v>
      </c>
      <c r="J12" s="94">
        <v>794</v>
      </c>
      <c r="K12" s="19">
        <v>22</v>
      </c>
      <c r="L12" s="32"/>
      <c r="M12" s="19">
        <v>0</v>
      </c>
      <c r="N12" s="34">
        <v>794</v>
      </c>
      <c r="O12" s="35">
        <v>22</v>
      </c>
    </row>
    <row r="13" spans="1:15" ht="18.75" customHeight="1">
      <c r="A13" s="574">
        <v>5</v>
      </c>
      <c r="B13" s="548" t="s">
        <v>62</v>
      </c>
      <c r="C13" s="88">
        <v>1</v>
      </c>
      <c r="D13" s="89">
        <v>142</v>
      </c>
      <c r="E13" s="19">
        <v>4</v>
      </c>
      <c r="F13" s="95">
        <v>177</v>
      </c>
      <c r="G13" s="19">
        <v>5</v>
      </c>
      <c r="H13" s="95">
        <v>182</v>
      </c>
      <c r="I13" s="19">
        <v>5</v>
      </c>
      <c r="J13" s="94">
        <v>501</v>
      </c>
      <c r="K13" s="19">
        <v>14</v>
      </c>
      <c r="L13" s="32"/>
      <c r="M13" s="19"/>
      <c r="N13" s="550">
        <v>512</v>
      </c>
      <c r="O13" s="552">
        <v>16</v>
      </c>
    </row>
    <row r="14" spans="1:15" ht="18.75" customHeight="1">
      <c r="A14" s="575"/>
      <c r="B14" s="549"/>
      <c r="C14" s="88">
        <v>2</v>
      </c>
      <c r="D14" s="89">
        <v>3</v>
      </c>
      <c r="E14" s="19">
        <v>0</v>
      </c>
      <c r="F14" s="95">
        <v>5</v>
      </c>
      <c r="G14" s="19">
        <v>0</v>
      </c>
      <c r="H14" s="95">
        <v>3</v>
      </c>
      <c r="I14" s="19">
        <v>0</v>
      </c>
      <c r="J14" s="94"/>
      <c r="K14" s="19"/>
      <c r="L14" s="32">
        <v>11</v>
      </c>
      <c r="M14" s="19">
        <v>2</v>
      </c>
      <c r="N14" s="551"/>
      <c r="O14" s="553"/>
    </row>
    <row r="15" spans="1:15" s="79" customFormat="1" ht="18.75" customHeight="1">
      <c r="A15" s="574">
        <v>6</v>
      </c>
      <c r="B15" s="548" t="s">
        <v>63</v>
      </c>
      <c r="C15" s="88">
        <v>1</v>
      </c>
      <c r="D15" s="89">
        <v>113</v>
      </c>
      <c r="E15" s="19">
        <v>3</v>
      </c>
      <c r="F15" s="95">
        <v>135</v>
      </c>
      <c r="G15" s="19">
        <v>4</v>
      </c>
      <c r="H15" s="95">
        <v>122</v>
      </c>
      <c r="I15" s="19">
        <v>4</v>
      </c>
      <c r="J15" s="94">
        <v>370</v>
      </c>
      <c r="K15" s="19">
        <v>11</v>
      </c>
      <c r="L15" s="32"/>
      <c r="M15" s="19"/>
      <c r="N15" s="550">
        <v>377</v>
      </c>
      <c r="O15" s="552">
        <v>13</v>
      </c>
    </row>
    <row r="16" spans="1:15" ht="18.75" customHeight="1">
      <c r="A16" s="575"/>
      <c r="B16" s="549"/>
      <c r="C16" s="88">
        <v>2</v>
      </c>
      <c r="D16" s="89">
        <v>2</v>
      </c>
      <c r="E16" s="19">
        <v>0</v>
      </c>
      <c r="F16" s="95">
        <v>4</v>
      </c>
      <c r="G16" s="19">
        <v>0</v>
      </c>
      <c r="H16" s="95">
        <v>1</v>
      </c>
      <c r="I16" s="19">
        <v>0</v>
      </c>
      <c r="J16" s="94"/>
      <c r="K16" s="19"/>
      <c r="L16" s="32">
        <v>7</v>
      </c>
      <c r="M16" s="19">
        <v>2</v>
      </c>
      <c r="N16" s="551"/>
      <c r="O16" s="553"/>
    </row>
    <row r="17" spans="1:15" ht="18.75" customHeight="1">
      <c r="A17" s="96">
        <v>7</v>
      </c>
      <c r="B17" s="38" t="s">
        <v>64</v>
      </c>
      <c r="C17" s="88">
        <v>1</v>
      </c>
      <c r="D17" s="89">
        <v>249</v>
      </c>
      <c r="E17" s="19">
        <v>7</v>
      </c>
      <c r="F17" s="95">
        <v>267</v>
      </c>
      <c r="G17" s="19">
        <v>7</v>
      </c>
      <c r="H17" s="95">
        <v>259</v>
      </c>
      <c r="I17" s="19">
        <v>7</v>
      </c>
      <c r="J17" s="94">
        <v>775</v>
      </c>
      <c r="K17" s="19">
        <v>21</v>
      </c>
      <c r="L17" s="32"/>
      <c r="M17" s="19">
        <v>0</v>
      </c>
      <c r="N17" s="34">
        <v>775</v>
      </c>
      <c r="O17" s="35">
        <v>21</v>
      </c>
    </row>
    <row r="18" spans="1:15" ht="18.75" customHeight="1">
      <c r="A18" s="574">
        <v>8</v>
      </c>
      <c r="B18" s="548" t="s">
        <v>65</v>
      </c>
      <c r="C18" s="88">
        <v>1</v>
      </c>
      <c r="D18" s="89">
        <v>91</v>
      </c>
      <c r="E18" s="19">
        <v>3</v>
      </c>
      <c r="F18" s="95">
        <v>109</v>
      </c>
      <c r="G18" s="19">
        <v>3</v>
      </c>
      <c r="H18" s="95">
        <v>98</v>
      </c>
      <c r="I18" s="19">
        <v>3</v>
      </c>
      <c r="J18" s="94">
        <v>298</v>
      </c>
      <c r="K18" s="19">
        <v>9</v>
      </c>
      <c r="L18" s="32"/>
      <c r="M18" s="19"/>
      <c r="N18" s="550">
        <v>303</v>
      </c>
      <c r="O18" s="552">
        <v>11</v>
      </c>
    </row>
    <row r="19" spans="1:15" ht="18.75" customHeight="1">
      <c r="A19" s="575"/>
      <c r="B19" s="549"/>
      <c r="C19" s="88">
        <v>2</v>
      </c>
      <c r="D19" s="89">
        <v>3</v>
      </c>
      <c r="E19" s="19">
        <v>0</v>
      </c>
      <c r="F19" s="95"/>
      <c r="G19" s="19">
        <v>0</v>
      </c>
      <c r="H19" s="95">
        <v>2</v>
      </c>
      <c r="I19" s="19">
        <v>0</v>
      </c>
      <c r="J19" s="94"/>
      <c r="K19" s="19"/>
      <c r="L19" s="32">
        <v>5</v>
      </c>
      <c r="M19" s="19">
        <v>2</v>
      </c>
      <c r="N19" s="551"/>
      <c r="O19" s="553"/>
    </row>
    <row r="20" spans="1:15" ht="18.75" customHeight="1">
      <c r="A20" s="96">
        <v>9</v>
      </c>
      <c r="B20" s="38" t="s">
        <v>66</v>
      </c>
      <c r="C20" s="88">
        <v>1</v>
      </c>
      <c r="D20" s="89">
        <v>215</v>
      </c>
      <c r="E20" s="19">
        <v>6</v>
      </c>
      <c r="F20" s="95">
        <v>220</v>
      </c>
      <c r="G20" s="19">
        <v>6</v>
      </c>
      <c r="H20" s="95">
        <v>227</v>
      </c>
      <c r="I20" s="19">
        <v>6</v>
      </c>
      <c r="J20" s="94">
        <v>662</v>
      </c>
      <c r="K20" s="19">
        <v>18</v>
      </c>
      <c r="L20" s="32"/>
      <c r="M20" s="19">
        <v>0</v>
      </c>
      <c r="N20" s="34">
        <v>662</v>
      </c>
      <c r="O20" s="35">
        <v>18</v>
      </c>
    </row>
    <row r="21" spans="1:15" s="79" customFormat="1" ht="18.75" customHeight="1">
      <c r="A21" s="574">
        <v>10</v>
      </c>
      <c r="B21" s="548" t="s">
        <v>67</v>
      </c>
      <c r="C21" s="88">
        <v>1</v>
      </c>
      <c r="D21" s="89">
        <v>120</v>
      </c>
      <c r="E21" s="19">
        <v>4</v>
      </c>
      <c r="F21" s="95">
        <v>127</v>
      </c>
      <c r="G21" s="19">
        <v>4</v>
      </c>
      <c r="H21" s="95">
        <v>149</v>
      </c>
      <c r="I21" s="19">
        <v>4</v>
      </c>
      <c r="J21" s="94">
        <v>396</v>
      </c>
      <c r="K21" s="19">
        <v>12</v>
      </c>
      <c r="L21" s="32"/>
      <c r="M21" s="19"/>
      <c r="N21" s="550">
        <v>407</v>
      </c>
      <c r="O21" s="552">
        <v>14</v>
      </c>
    </row>
    <row r="22" spans="1:15" ht="18.75" customHeight="1">
      <c r="A22" s="575"/>
      <c r="B22" s="549"/>
      <c r="C22" s="88">
        <v>2</v>
      </c>
      <c r="D22" s="89">
        <v>5</v>
      </c>
      <c r="E22" s="19">
        <v>0</v>
      </c>
      <c r="F22" s="95">
        <v>1</v>
      </c>
      <c r="G22" s="19">
        <v>0</v>
      </c>
      <c r="H22" s="95">
        <v>5</v>
      </c>
      <c r="I22" s="19">
        <v>0</v>
      </c>
      <c r="J22" s="94"/>
      <c r="K22" s="19"/>
      <c r="L22" s="32">
        <v>11</v>
      </c>
      <c r="M22" s="19">
        <v>2</v>
      </c>
      <c r="N22" s="551"/>
      <c r="O22" s="553"/>
    </row>
    <row r="23" spans="1:15" ht="18.75" customHeight="1">
      <c r="A23" s="96">
        <v>11</v>
      </c>
      <c r="B23" s="38" t="s">
        <v>68</v>
      </c>
      <c r="C23" s="41">
        <v>1</v>
      </c>
      <c r="D23" s="89">
        <v>132</v>
      </c>
      <c r="E23" s="19">
        <v>4</v>
      </c>
      <c r="F23" s="95">
        <v>137</v>
      </c>
      <c r="G23" s="19">
        <v>4</v>
      </c>
      <c r="H23" s="95">
        <v>138</v>
      </c>
      <c r="I23" s="19">
        <v>4</v>
      </c>
      <c r="J23" s="94">
        <v>407</v>
      </c>
      <c r="K23" s="19">
        <v>12</v>
      </c>
      <c r="L23" s="32"/>
      <c r="M23" s="19">
        <v>0</v>
      </c>
      <c r="N23" s="34">
        <v>407</v>
      </c>
      <c r="O23" s="35">
        <v>12</v>
      </c>
    </row>
    <row r="24" spans="1:15" ht="18.75" customHeight="1">
      <c r="A24" s="574">
        <v>12</v>
      </c>
      <c r="B24" s="548" t="s">
        <v>69</v>
      </c>
      <c r="C24" s="88">
        <v>1</v>
      </c>
      <c r="D24" s="89">
        <v>139</v>
      </c>
      <c r="E24" s="19">
        <v>4</v>
      </c>
      <c r="F24" s="95">
        <v>150</v>
      </c>
      <c r="G24" s="19">
        <v>4</v>
      </c>
      <c r="H24" s="95">
        <v>140</v>
      </c>
      <c r="I24" s="19">
        <v>4</v>
      </c>
      <c r="J24" s="94">
        <v>429</v>
      </c>
      <c r="K24" s="19">
        <v>12</v>
      </c>
      <c r="L24" s="32"/>
      <c r="M24" s="19"/>
      <c r="N24" s="550">
        <v>443</v>
      </c>
      <c r="O24" s="552">
        <v>14</v>
      </c>
    </row>
    <row r="25" spans="1:15" ht="18.75" customHeight="1">
      <c r="A25" s="575"/>
      <c r="B25" s="549"/>
      <c r="C25" s="88">
        <v>2</v>
      </c>
      <c r="D25" s="89">
        <v>3</v>
      </c>
      <c r="E25" s="19">
        <v>0</v>
      </c>
      <c r="F25" s="95">
        <v>6</v>
      </c>
      <c r="G25" s="19">
        <v>0</v>
      </c>
      <c r="H25" s="95">
        <v>5</v>
      </c>
      <c r="I25" s="19">
        <v>0</v>
      </c>
      <c r="J25" s="94"/>
      <c r="K25" s="19"/>
      <c r="L25" s="32">
        <v>14</v>
      </c>
      <c r="M25" s="19">
        <v>2</v>
      </c>
      <c r="N25" s="551"/>
      <c r="O25" s="553"/>
    </row>
    <row r="26" spans="1:15" ht="18.75" customHeight="1">
      <c r="A26" s="574">
        <v>13</v>
      </c>
      <c r="B26" s="548" t="s">
        <v>70</v>
      </c>
      <c r="C26" s="88">
        <v>1</v>
      </c>
      <c r="D26" s="89">
        <v>193</v>
      </c>
      <c r="E26" s="19">
        <v>5</v>
      </c>
      <c r="F26" s="95">
        <v>196</v>
      </c>
      <c r="G26" s="19">
        <v>5</v>
      </c>
      <c r="H26" s="95">
        <v>167</v>
      </c>
      <c r="I26" s="19">
        <v>5</v>
      </c>
      <c r="J26" s="94">
        <v>556</v>
      </c>
      <c r="K26" s="19">
        <v>15</v>
      </c>
      <c r="L26" s="32"/>
      <c r="M26" s="19"/>
      <c r="N26" s="550">
        <v>568</v>
      </c>
      <c r="O26" s="552">
        <v>17</v>
      </c>
    </row>
    <row r="27" spans="1:15" ht="18.75" customHeight="1">
      <c r="A27" s="575"/>
      <c r="B27" s="549"/>
      <c r="C27" s="88">
        <v>2</v>
      </c>
      <c r="D27" s="89">
        <v>4</v>
      </c>
      <c r="E27" s="19">
        <v>0</v>
      </c>
      <c r="F27" s="95">
        <v>3</v>
      </c>
      <c r="G27" s="19">
        <v>0</v>
      </c>
      <c r="H27" s="95">
        <v>5</v>
      </c>
      <c r="I27" s="19">
        <v>0</v>
      </c>
      <c r="J27" s="94"/>
      <c r="K27" s="19"/>
      <c r="L27" s="32">
        <v>12</v>
      </c>
      <c r="M27" s="19">
        <v>2</v>
      </c>
      <c r="N27" s="551"/>
      <c r="O27" s="553"/>
    </row>
    <row r="28" spans="1:15" ht="18.75" customHeight="1">
      <c r="A28" s="574">
        <v>14</v>
      </c>
      <c r="B28" s="548" t="s">
        <v>71</v>
      </c>
      <c r="C28" s="88">
        <v>1</v>
      </c>
      <c r="D28" s="89">
        <v>207</v>
      </c>
      <c r="E28" s="19">
        <v>6</v>
      </c>
      <c r="F28" s="95">
        <v>208</v>
      </c>
      <c r="G28" s="19">
        <v>6</v>
      </c>
      <c r="H28" s="95">
        <v>212</v>
      </c>
      <c r="I28" s="19">
        <v>6</v>
      </c>
      <c r="J28" s="94">
        <v>627</v>
      </c>
      <c r="K28" s="19">
        <v>18</v>
      </c>
      <c r="L28" s="32"/>
      <c r="M28" s="19"/>
      <c r="N28" s="550">
        <v>636</v>
      </c>
      <c r="O28" s="552">
        <v>20</v>
      </c>
    </row>
    <row r="29" spans="1:15" ht="18.75" customHeight="1">
      <c r="A29" s="575"/>
      <c r="B29" s="549"/>
      <c r="C29" s="88">
        <v>2</v>
      </c>
      <c r="D29" s="89">
        <v>3</v>
      </c>
      <c r="E29" s="19">
        <v>0</v>
      </c>
      <c r="F29" s="95">
        <v>3</v>
      </c>
      <c r="G29" s="19">
        <v>0</v>
      </c>
      <c r="H29" s="95">
        <v>3</v>
      </c>
      <c r="I29" s="19">
        <v>0</v>
      </c>
      <c r="J29" s="94"/>
      <c r="K29" s="19"/>
      <c r="L29" s="32">
        <v>9</v>
      </c>
      <c r="M29" s="19">
        <v>2</v>
      </c>
      <c r="N29" s="551"/>
      <c r="O29" s="553"/>
    </row>
    <row r="30" spans="1:15" ht="18.75" customHeight="1">
      <c r="A30" s="574">
        <v>15</v>
      </c>
      <c r="B30" s="548" t="s">
        <v>72</v>
      </c>
      <c r="C30" s="88">
        <v>1</v>
      </c>
      <c r="D30" s="89">
        <v>196</v>
      </c>
      <c r="E30" s="19">
        <v>5</v>
      </c>
      <c r="F30" s="95">
        <v>224</v>
      </c>
      <c r="G30" s="19">
        <v>6</v>
      </c>
      <c r="H30" s="95">
        <v>252</v>
      </c>
      <c r="I30" s="19">
        <v>7</v>
      </c>
      <c r="J30" s="94">
        <v>672</v>
      </c>
      <c r="K30" s="19">
        <v>18</v>
      </c>
      <c r="L30" s="32"/>
      <c r="M30" s="19"/>
      <c r="N30" s="550">
        <v>682</v>
      </c>
      <c r="O30" s="552">
        <v>20</v>
      </c>
    </row>
    <row r="31" spans="1:15" ht="18.75" customHeight="1">
      <c r="A31" s="575"/>
      <c r="B31" s="549"/>
      <c r="C31" s="88">
        <v>2</v>
      </c>
      <c r="D31" s="89">
        <v>3</v>
      </c>
      <c r="E31" s="19">
        <v>0</v>
      </c>
      <c r="F31" s="95">
        <v>3</v>
      </c>
      <c r="G31" s="19">
        <v>0</v>
      </c>
      <c r="H31" s="95">
        <v>4</v>
      </c>
      <c r="I31" s="19">
        <v>0</v>
      </c>
      <c r="J31" s="94"/>
      <c r="K31" s="19"/>
      <c r="L31" s="32">
        <v>10</v>
      </c>
      <c r="M31" s="19">
        <v>2</v>
      </c>
      <c r="N31" s="551"/>
      <c r="O31" s="553"/>
    </row>
    <row r="32" spans="1:15" ht="18.75" customHeight="1">
      <c r="A32" s="574">
        <v>16</v>
      </c>
      <c r="B32" s="558" t="s">
        <v>73</v>
      </c>
      <c r="C32" s="88">
        <v>1</v>
      </c>
      <c r="D32" s="89">
        <v>172</v>
      </c>
      <c r="E32" s="19">
        <v>5</v>
      </c>
      <c r="F32" s="95">
        <v>151</v>
      </c>
      <c r="G32" s="19">
        <v>4</v>
      </c>
      <c r="H32" s="95">
        <v>133</v>
      </c>
      <c r="I32" s="19">
        <v>4</v>
      </c>
      <c r="J32" s="94">
        <v>456</v>
      </c>
      <c r="K32" s="19">
        <v>13</v>
      </c>
      <c r="L32" s="32"/>
      <c r="M32" s="19">
        <v>0</v>
      </c>
      <c r="N32" s="550">
        <v>463</v>
      </c>
      <c r="O32" s="552">
        <v>15</v>
      </c>
    </row>
    <row r="33" spans="1:15" ht="18.75" customHeight="1">
      <c r="A33" s="575"/>
      <c r="B33" s="559"/>
      <c r="C33" s="88">
        <v>2</v>
      </c>
      <c r="D33" s="89">
        <v>2</v>
      </c>
      <c r="E33" s="19">
        <v>0</v>
      </c>
      <c r="F33" s="95">
        <v>3</v>
      </c>
      <c r="G33" s="19">
        <v>0</v>
      </c>
      <c r="H33" s="95">
        <v>2</v>
      </c>
      <c r="I33" s="19">
        <v>0</v>
      </c>
      <c r="J33" s="94"/>
      <c r="K33" s="19"/>
      <c r="L33" s="32">
        <v>7</v>
      </c>
      <c r="M33" s="19">
        <v>2</v>
      </c>
      <c r="N33" s="551"/>
      <c r="O33" s="553"/>
    </row>
    <row r="34" spans="1:15" ht="18.75" customHeight="1">
      <c r="A34" s="96">
        <v>17</v>
      </c>
      <c r="B34" s="38" t="s">
        <v>74</v>
      </c>
      <c r="C34" s="88">
        <v>1</v>
      </c>
      <c r="D34" s="89">
        <v>252</v>
      </c>
      <c r="E34" s="19">
        <v>7</v>
      </c>
      <c r="F34" s="95">
        <v>279</v>
      </c>
      <c r="G34" s="19">
        <v>7</v>
      </c>
      <c r="H34" s="95">
        <v>249</v>
      </c>
      <c r="I34" s="19">
        <v>7</v>
      </c>
      <c r="J34" s="94">
        <v>780</v>
      </c>
      <c r="K34" s="19">
        <v>21</v>
      </c>
      <c r="L34" s="32"/>
      <c r="M34" s="19">
        <v>0</v>
      </c>
      <c r="N34" s="34">
        <v>780</v>
      </c>
      <c r="O34" s="35">
        <v>21</v>
      </c>
    </row>
    <row r="35" spans="1:15" ht="18.75" customHeight="1">
      <c r="A35" s="96">
        <v>18</v>
      </c>
      <c r="B35" s="38" t="s">
        <v>75</v>
      </c>
      <c r="C35" s="88">
        <v>1</v>
      </c>
      <c r="D35" s="89">
        <v>113</v>
      </c>
      <c r="E35" s="19">
        <v>3</v>
      </c>
      <c r="F35" s="95">
        <v>121</v>
      </c>
      <c r="G35" s="19">
        <v>4</v>
      </c>
      <c r="H35" s="95">
        <v>116</v>
      </c>
      <c r="I35" s="19">
        <v>3</v>
      </c>
      <c r="J35" s="94">
        <v>350</v>
      </c>
      <c r="K35" s="19">
        <v>10</v>
      </c>
      <c r="L35" s="32"/>
      <c r="M35" s="19">
        <v>0</v>
      </c>
      <c r="N35" s="34">
        <v>350</v>
      </c>
      <c r="O35" s="35">
        <v>10</v>
      </c>
    </row>
    <row r="36" spans="1:15" ht="18.75" customHeight="1">
      <c r="A36" s="574">
        <v>19</v>
      </c>
      <c r="B36" s="548" t="s">
        <v>76</v>
      </c>
      <c r="C36" s="88">
        <v>1</v>
      </c>
      <c r="D36" s="89">
        <v>167</v>
      </c>
      <c r="E36" s="19">
        <v>5</v>
      </c>
      <c r="F36" s="95">
        <v>133</v>
      </c>
      <c r="G36" s="19">
        <v>4</v>
      </c>
      <c r="H36" s="95">
        <v>164</v>
      </c>
      <c r="I36" s="19">
        <v>5</v>
      </c>
      <c r="J36" s="94">
        <v>464</v>
      </c>
      <c r="K36" s="19">
        <v>14</v>
      </c>
      <c r="L36" s="32"/>
      <c r="M36" s="19"/>
      <c r="N36" s="550">
        <v>474</v>
      </c>
      <c r="O36" s="552">
        <v>16</v>
      </c>
    </row>
    <row r="37" spans="1:15" ht="18.75" customHeight="1" thickBot="1">
      <c r="A37" s="575"/>
      <c r="B37" s="549"/>
      <c r="C37" s="41">
        <v>2</v>
      </c>
      <c r="D37" s="89">
        <v>3</v>
      </c>
      <c r="E37" s="19">
        <v>0</v>
      </c>
      <c r="F37" s="95">
        <v>5</v>
      </c>
      <c r="G37" s="19">
        <v>0</v>
      </c>
      <c r="H37" s="95">
        <v>2</v>
      </c>
      <c r="I37" s="19">
        <v>0</v>
      </c>
      <c r="J37" s="94"/>
      <c r="K37" s="98"/>
      <c r="L37" s="32">
        <v>10</v>
      </c>
      <c r="M37" s="99">
        <v>2</v>
      </c>
      <c r="N37" s="551"/>
      <c r="O37" s="553"/>
    </row>
    <row r="38" spans="1:15" ht="18.75" hidden="1" customHeight="1">
      <c r="A38" s="96"/>
      <c r="B38" s="100"/>
      <c r="C38" s="88"/>
      <c r="D38" s="101"/>
      <c r="E38" s="19" t="s">
        <v>13</v>
      </c>
      <c r="F38" s="102"/>
      <c r="G38" s="19" t="s">
        <v>13</v>
      </c>
      <c r="H38" s="102"/>
      <c r="I38" s="19" t="s">
        <v>13</v>
      </c>
      <c r="J38" s="94" t="s">
        <v>13</v>
      </c>
      <c r="K38" s="99" t="s">
        <v>13</v>
      </c>
      <c r="L38" s="94">
        <v>0</v>
      </c>
      <c r="M38" s="19">
        <v>0</v>
      </c>
      <c r="N38" s="94" t="s">
        <v>13</v>
      </c>
      <c r="O38" s="103" t="s">
        <v>13</v>
      </c>
    </row>
    <row r="39" spans="1:15" ht="18.75" hidden="1" customHeight="1">
      <c r="A39" s="96"/>
      <c r="B39" s="100"/>
      <c r="C39" s="88"/>
      <c r="D39" s="101"/>
      <c r="E39" s="19" t="s">
        <v>13</v>
      </c>
      <c r="F39" s="102"/>
      <c r="G39" s="19" t="s">
        <v>13</v>
      </c>
      <c r="H39" s="102"/>
      <c r="I39" s="19" t="s">
        <v>13</v>
      </c>
      <c r="J39" s="94" t="s">
        <v>13</v>
      </c>
      <c r="K39" s="19" t="s">
        <v>13</v>
      </c>
      <c r="L39" s="94">
        <v>0</v>
      </c>
      <c r="M39" s="19">
        <v>0</v>
      </c>
      <c r="N39" s="94" t="s">
        <v>13</v>
      </c>
      <c r="O39" s="103" t="s">
        <v>13</v>
      </c>
    </row>
    <row r="40" spans="1:15" ht="18.75" hidden="1" customHeight="1">
      <c r="A40" s="96"/>
      <c r="B40" s="100"/>
      <c r="C40" s="88"/>
      <c r="D40" s="101"/>
      <c r="E40" s="19" t="s">
        <v>13</v>
      </c>
      <c r="F40" s="102"/>
      <c r="G40" s="19" t="s">
        <v>13</v>
      </c>
      <c r="H40" s="102"/>
      <c r="I40" s="19" t="s">
        <v>13</v>
      </c>
      <c r="J40" s="94" t="s">
        <v>13</v>
      </c>
      <c r="K40" s="19" t="s">
        <v>13</v>
      </c>
      <c r="L40" s="94">
        <v>0</v>
      </c>
      <c r="M40" s="19">
        <v>0</v>
      </c>
      <c r="N40" s="94" t="s">
        <v>13</v>
      </c>
      <c r="O40" s="103" t="s">
        <v>13</v>
      </c>
    </row>
    <row r="41" spans="1:15" ht="18.75" hidden="1" customHeight="1">
      <c r="A41" s="96"/>
      <c r="B41" s="100"/>
      <c r="C41" s="88"/>
      <c r="D41" s="101"/>
      <c r="E41" s="19" t="s">
        <v>13</v>
      </c>
      <c r="F41" s="102"/>
      <c r="G41" s="19" t="s">
        <v>13</v>
      </c>
      <c r="H41" s="102"/>
      <c r="I41" s="19" t="s">
        <v>13</v>
      </c>
      <c r="J41" s="94" t="s">
        <v>13</v>
      </c>
      <c r="K41" s="19" t="s">
        <v>13</v>
      </c>
      <c r="L41" s="94">
        <v>0</v>
      </c>
      <c r="M41" s="19">
        <v>0</v>
      </c>
      <c r="N41" s="94" t="s">
        <v>13</v>
      </c>
      <c r="O41" s="103" t="s">
        <v>13</v>
      </c>
    </row>
    <row r="42" spans="1:15" ht="18.75" hidden="1" customHeight="1">
      <c r="A42" s="96"/>
      <c r="B42" s="100"/>
      <c r="C42" s="88"/>
      <c r="D42" s="101"/>
      <c r="E42" s="19" t="s">
        <v>13</v>
      </c>
      <c r="F42" s="102"/>
      <c r="G42" s="19" t="s">
        <v>13</v>
      </c>
      <c r="H42" s="102"/>
      <c r="I42" s="19" t="s">
        <v>13</v>
      </c>
      <c r="J42" s="94" t="s">
        <v>13</v>
      </c>
      <c r="K42" s="19" t="s">
        <v>13</v>
      </c>
      <c r="L42" s="104">
        <v>0</v>
      </c>
      <c r="M42" s="19">
        <v>0</v>
      </c>
      <c r="N42" s="94" t="s">
        <v>13</v>
      </c>
      <c r="O42" s="103" t="s">
        <v>13</v>
      </c>
    </row>
    <row r="43" spans="1:15" ht="18.75" hidden="1" customHeight="1">
      <c r="A43" s="96"/>
      <c r="B43" s="100"/>
      <c r="C43" s="88"/>
      <c r="D43" s="101"/>
      <c r="E43" s="19" t="s">
        <v>13</v>
      </c>
      <c r="F43" s="102"/>
      <c r="G43" s="19" t="s">
        <v>13</v>
      </c>
      <c r="H43" s="102"/>
      <c r="I43" s="19" t="s">
        <v>13</v>
      </c>
      <c r="J43" s="94" t="s">
        <v>13</v>
      </c>
      <c r="K43" s="19" t="s">
        <v>13</v>
      </c>
      <c r="L43" s="94">
        <v>0</v>
      </c>
      <c r="M43" s="19">
        <v>0</v>
      </c>
      <c r="N43" s="94" t="s">
        <v>13</v>
      </c>
      <c r="O43" s="103" t="s">
        <v>13</v>
      </c>
    </row>
    <row r="44" spans="1:15" ht="18.75" hidden="1" customHeight="1">
      <c r="A44" s="96"/>
      <c r="B44" s="100"/>
      <c r="C44" s="88"/>
      <c r="D44" s="101"/>
      <c r="E44" s="19" t="s">
        <v>13</v>
      </c>
      <c r="F44" s="102"/>
      <c r="G44" s="19" t="s">
        <v>13</v>
      </c>
      <c r="H44" s="102"/>
      <c r="I44" s="19" t="s">
        <v>13</v>
      </c>
      <c r="J44" s="94" t="s">
        <v>13</v>
      </c>
      <c r="K44" s="19" t="s">
        <v>13</v>
      </c>
      <c r="L44" s="94">
        <v>0</v>
      </c>
      <c r="M44" s="105">
        <v>0</v>
      </c>
      <c r="N44" s="94" t="s">
        <v>13</v>
      </c>
      <c r="O44" s="103" t="s">
        <v>13</v>
      </c>
    </row>
    <row r="45" spans="1:15" ht="18.75" hidden="1" customHeight="1">
      <c r="A45" s="96"/>
      <c r="B45" s="100"/>
      <c r="C45" s="88"/>
      <c r="D45" s="101"/>
      <c r="E45" s="19" t="s">
        <v>13</v>
      </c>
      <c r="F45" s="102"/>
      <c r="G45" s="19" t="s">
        <v>13</v>
      </c>
      <c r="H45" s="102"/>
      <c r="I45" s="19" t="s">
        <v>13</v>
      </c>
      <c r="J45" s="94" t="s">
        <v>13</v>
      </c>
      <c r="K45" s="19" t="s">
        <v>13</v>
      </c>
      <c r="L45" s="104">
        <v>0</v>
      </c>
      <c r="M45" s="19">
        <v>0</v>
      </c>
      <c r="N45" s="94" t="s">
        <v>13</v>
      </c>
      <c r="O45" s="103" t="s">
        <v>13</v>
      </c>
    </row>
    <row r="46" spans="1:15" ht="18.75" hidden="1" customHeight="1">
      <c r="A46" s="96"/>
      <c r="B46" s="100"/>
      <c r="C46" s="88"/>
      <c r="D46" s="101"/>
      <c r="E46" s="19" t="s">
        <v>13</v>
      </c>
      <c r="F46" s="102"/>
      <c r="G46" s="19" t="s">
        <v>13</v>
      </c>
      <c r="H46" s="102"/>
      <c r="I46" s="19" t="s">
        <v>13</v>
      </c>
      <c r="J46" s="94" t="s">
        <v>13</v>
      </c>
      <c r="K46" s="19" t="s">
        <v>13</v>
      </c>
      <c r="L46" s="94">
        <v>0</v>
      </c>
      <c r="M46" s="19">
        <v>0</v>
      </c>
      <c r="N46" s="94" t="s">
        <v>13</v>
      </c>
      <c r="O46" s="103" t="s">
        <v>13</v>
      </c>
    </row>
    <row r="47" spans="1:15" ht="18.75" hidden="1" customHeight="1">
      <c r="A47" s="96"/>
      <c r="B47" s="100"/>
      <c r="C47" s="88"/>
      <c r="D47" s="101"/>
      <c r="E47" s="19" t="s">
        <v>13</v>
      </c>
      <c r="F47" s="102"/>
      <c r="G47" s="19" t="s">
        <v>13</v>
      </c>
      <c r="H47" s="102"/>
      <c r="I47" s="19" t="s">
        <v>13</v>
      </c>
      <c r="J47" s="94" t="s">
        <v>13</v>
      </c>
      <c r="K47" s="19" t="s">
        <v>13</v>
      </c>
      <c r="L47" s="94">
        <v>0</v>
      </c>
      <c r="M47" s="19">
        <v>0</v>
      </c>
      <c r="N47" s="94" t="s">
        <v>13</v>
      </c>
      <c r="O47" s="103" t="s">
        <v>13</v>
      </c>
    </row>
    <row r="48" spans="1:15" ht="18.75" hidden="1" customHeight="1">
      <c r="A48" s="96"/>
      <c r="B48" s="100"/>
      <c r="C48" s="88"/>
      <c r="D48" s="101"/>
      <c r="E48" s="19" t="s">
        <v>13</v>
      </c>
      <c r="F48" s="102"/>
      <c r="G48" s="19" t="s">
        <v>13</v>
      </c>
      <c r="H48" s="102"/>
      <c r="I48" s="19" t="s">
        <v>13</v>
      </c>
      <c r="J48" s="94" t="s">
        <v>13</v>
      </c>
      <c r="K48" s="19" t="s">
        <v>13</v>
      </c>
      <c r="L48" s="32">
        <v>0</v>
      </c>
      <c r="M48" s="19">
        <v>0</v>
      </c>
      <c r="N48" s="94" t="s">
        <v>13</v>
      </c>
      <c r="O48" s="103" t="s">
        <v>13</v>
      </c>
    </row>
    <row r="49" spans="1:15" ht="18.75" hidden="1" customHeight="1">
      <c r="A49" s="96"/>
      <c r="B49" s="100"/>
      <c r="C49" s="88"/>
      <c r="D49" s="101"/>
      <c r="E49" s="19" t="s">
        <v>13</v>
      </c>
      <c r="F49" s="102"/>
      <c r="G49" s="19" t="s">
        <v>13</v>
      </c>
      <c r="H49" s="102"/>
      <c r="I49" s="19" t="s">
        <v>13</v>
      </c>
      <c r="J49" s="94" t="s">
        <v>13</v>
      </c>
      <c r="K49" s="19" t="s">
        <v>13</v>
      </c>
      <c r="L49" s="94">
        <v>0</v>
      </c>
      <c r="M49" s="19">
        <v>0</v>
      </c>
      <c r="N49" s="94" t="s">
        <v>13</v>
      </c>
      <c r="O49" s="103" t="s">
        <v>13</v>
      </c>
    </row>
    <row r="50" spans="1:15" ht="18.75" hidden="1" customHeight="1">
      <c r="A50" s="96"/>
      <c r="B50" s="100"/>
      <c r="C50" s="88"/>
      <c r="D50" s="101"/>
      <c r="E50" s="19" t="s">
        <v>13</v>
      </c>
      <c r="F50" s="102"/>
      <c r="G50" s="19" t="s">
        <v>13</v>
      </c>
      <c r="H50" s="102"/>
      <c r="I50" s="19" t="s">
        <v>13</v>
      </c>
      <c r="J50" s="94" t="s">
        <v>13</v>
      </c>
      <c r="K50" s="19" t="s">
        <v>13</v>
      </c>
      <c r="L50" s="32">
        <v>0</v>
      </c>
      <c r="M50" s="19">
        <v>0</v>
      </c>
      <c r="N50" s="94" t="s">
        <v>13</v>
      </c>
      <c r="O50" s="103" t="s">
        <v>13</v>
      </c>
    </row>
    <row r="51" spans="1:15" ht="18.75" hidden="1" customHeight="1">
      <c r="A51" s="96"/>
      <c r="B51" s="100"/>
      <c r="C51" s="88"/>
      <c r="D51" s="101"/>
      <c r="E51" s="19" t="s">
        <v>13</v>
      </c>
      <c r="F51" s="102"/>
      <c r="G51" s="19" t="s">
        <v>13</v>
      </c>
      <c r="H51" s="102"/>
      <c r="I51" s="19" t="s">
        <v>13</v>
      </c>
      <c r="J51" s="94" t="s">
        <v>13</v>
      </c>
      <c r="K51" s="19" t="s">
        <v>13</v>
      </c>
      <c r="L51" s="32">
        <v>0</v>
      </c>
      <c r="M51" s="19">
        <v>0</v>
      </c>
      <c r="N51" s="94" t="s">
        <v>13</v>
      </c>
      <c r="O51" s="103" t="s">
        <v>13</v>
      </c>
    </row>
    <row r="52" spans="1:15" ht="18.75" hidden="1" customHeight="1">
      <c r="A52" s="96"/>
      <c r="B52" s="100"/>
      <c r="C52" s="106"/>
      <c r="D52" s="101"/>
      <c r="E52" s="19" t="s">
        <v>13</v>
      </c>
      <c r="F52" s="102"/>
      <c r="G52" s="19" t="s">
        <v>13</v>
      </c>
      <c r="H52" s="102"/>
      <c r="I52" s="19" t="s">
        <v>13</v>
      </c>
      <c r="J52" s="94" t="s">
        <v>13</v>
      </c>
      <c r="K52" s="19" t="s">
        <v>13</v>
      </c>
      <c r="L52" s="32">
        <v>0</v>
      </c>
      <c r="M52" s="19">
        <v>0</v>
      </c>
      <c r="N52" s="94" t="s">
        <v>13</v>
      </c>
      <c r="O52" s="103" t="s">
        <v>13</v>
      </c>
    </row>
    <row r="53" spans="1:15" ht="18.75" hidden="1" customHeight="1" thickBot="1">
      <c r="A53" s="96"/>
      <c r="B53" s="100"/>
      <c r="C53" s="107"/>
      <c r="D53" s="101"/>
      <c r="E53" s="19" t="s">
        <v>13</v>
      </c>
      <c r="F53" s="102"/>
      <c r="G53" s="19" t="s">
        <v>13</v>
      </c>
      <c r="H53" s="102"/>
      <c r="I53" s="19" t="s">
        <v>13</v>
      </c>
      <c r="J53" s="108" t="s">
        <v>13</v>
      </c>
      <c r="K53" s="105" t="s">
        <v>13</v>
      </c>
      <c r="L53" s="109">
        <v>0</v>
      </c>
      <c r="M53" s="105">
        <v>0</v>
      </c>
      <c r="N53" s="108" t="s">
        <v>13</v>
      </c>
      <c r="O53" s="110" t="s">
        <v>13</v>
      </c>
    </row>
    <row r="54" spans="1:15" ht="18.75" customHeight="1" thickTop="1">
      <c r="A54" s="111"/>
      <c r="B54" s="44" t="s">
        <v>49</v>
      </c>
      <c r="C54" s="112">
        <v>1</v>
      </c>
      <c r="D54" s="46">
        <v>3424</v>
      </c>
      <c r="E54" s="49">
        <v>96</v>
      </c>
      <c r="F54" s="51">
        <v>3514</v>
      </c>
      <c r="G54" s="49">
        <v>97</v>
      </c>
      <c r="H54" s="51">
        <v>3434</v>
      </c>
      <c r="I54" s="49">
        <v>97</v>
      </c>
      <c r="J54" s="51"/>
      <c r="K54" s="49"/>
      <c r="L54" s="113"/>
      <c r="M54" s="114"/>
      <c r="N54" s="54"/>
      <c r="O54" s="55"/>
    </row>
    <row r="55" spans="1:15" ht="18.75" customHeight="1">
      <c r="A55" s="115"/>
      <c r="B55" s="57"/>
      <c r="C55" s="116">
        <v>2</v>
      </c>
      <c r="D55" s="58">
        <v>36</v>
      </c>
      <c r="E55" s="61"/>
      <c r="F55" s="63">
        <v>42</v>
      </c>
      <c r="G55" s="61"/>
      <c r="H55" s="63">
        <v>37</v>
      </c>
      <c r="I55" s="61"/>
      <c r="J55" s="60"/>
      <c r="K55" s="61"/>
      <c r="L55" s="117"/>
      <c r="M55" s="61"/>
      <c r="N55" s="60"/>
      <c r="O55" s="64"/>
    </row>
    <row r="56" spans="1:15" ht="18.75" customHeight="1" thickBot="1">
      <c r="A56" s="118"/>
      <c r="B56" s="66" t="s">
        <v>50</v>
      </c>
      <c r="C56" s="119"/>
      <c r="D56" s="68">
        <v>3460</v>
      </c>
      <c r="E56" s="69">
        <v>96</v>
      </c>
      <c r="F56" s="70">
        <v>3556</v>
      </c>
      <c r="G56" s="72">
        <v>97</v>
      </c>
      <c r="H56" s="70">
        <v>3471</v>
      </c>
      <c r="I56" s="72">
        <v>97</v>
      </c>
      <c r="J56" s="71">
        <v>10372</v>
      </c>
      <c r="K56" s="72">
        <v>290</v>
      </c>
      <c r="L56" s="70">
        <v>120</v>
      </c>
      <c r="M56" s="72">
        <v>26</v>
      </c>
      <c r="N56" s="71">
        <v>10492</v>
      </c>
      <c r="O56" s="75">
        <v>316</v>
      </c>
    </row>
    <row r="57" spans="1:15" ht="18.75" customHeight="1">
      <c r="A57" s="120"/>
      <c r="B57" s="121"/>
      <c r="C57" s="77"/>
      <c r="D57" s="122"/>
      <c r="E57" s="123"/>
      <c r="F57" s="122"/>
      <c r="G57" s="123"/>
      <c r="H57" s="122"/>
      <c r="I57" s="123"/>
      <c r="J57" s="122"/>
      <c r="K57" s="123"/>
      <c r="L57" s="122"/>
      <c r="M57" s="123"/>
      <c r="N57" s="122"/>
      <c r="O57" s="123"/>
    </row>
    <row r="58" spans="1:15" ht="14.25" thickBot="1">
      <c r="A58" s="76"/>
      <c r="B58" s="77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ht="14.25">
      <c r="A59" s="576" t="s">
        <v>77</v>
      </c>
      <c r="B59" s="577"/>
      <c r="C59" s="577"/>
      <c r="D59" s="562" t="s">
        <v>78</v>
      </c>
      <c r="E59" s="580"/>
      <c r="F59" s="581"/>
      <c r="G59" s="562" t="s">
        <v>79</v>
      </c>
      <c r="H59" s="580"/>
      <c r="I59" s="581"/>
      <c r="J59" s="562" t="s">
        <v>80</v>
      </c>
      <c r="K59" s="580"/>
      <c r="L59" s="581"/>
      <c r="M59" s="562" t="s">
        <v>81</v>
      </c>
      <c r="N59" s="580"/>
      <c r="O59" s="582"/>
    </row>
    <row r="60" spans="1:15" ht="15" thickBot="1">
      <c r="A60" s="578"/>
      <c r="B60" s="579"/>
      <c r="C60" s="579"/>
      <c r="D60" s="572" t="s">
        <v>82</v>
      </c>
      <c r="E60" s="573"/>
      <c r="F60" s="124" t="s">
        <v>83</v>
      </c>
      <c r="G60" s="572" t="s">
        <v>84</v>
      </c>
      <c r="H60" s="573"/>
      <c r="I60" s="124" t="s">
        <v>83</v>
      </c>
      <c r="J60" s="572" t="s">
        <v>84</v>
      </c>
      <c r="K60" s="573"/>
      <c r="L60" s="124" t="s">
        <v>83</v>
      </c>
      <c r="M60" s="572" t="s">
        <v>85</v>
      </c>
      <c r="N60" s="573"/>
      <c r="O60" s="125" t="s">
        <v>83</v>
      </c>
    </row>
    <row r="61" spans="1:15" ht="14.25">
      <c r="A61" s="560" t="s">
        <v>87</v>
      </c>
      <c r="B61" s="561"/>
      <c r="C61" s="561"/>
      <c r="D61" s="562">
        <v>30</v>
      </c>
      <c r="E61" s="563"/>
      <c r="F61" s="126">
        <v>7</v>
      </c>
      <c r="G61" s="562">
        <v>10</v>
      </c>
      <c r="H61" s="563"/>
      <c r="I61" s="126">
        <v>3</v>
      </c>
      <c r="J61" s="562">
        <v>12</v>
      </c>
      <c r="K61" s="563"/>
      <c r="L61" s="126">
        <v>3</v>
      </c>
      <c r="M61" s="562">
        <f>D61+G61+J61</f>
        <v>52</v>
      </c>
      <c r="N61" s="563"/>
      <c r="O61" s="127">
        <f>F61+I61+L61</f>
        <v>13</v>
      </c>
    </row>
    <row r="62" spans="1:15" ht="15" thickBot="1">
      <c r="A62" s="568" t="s">
        <v>88</v>
      </c>
      <c r="B62" s="569"/>
      <c r="C62" s="569"/>
      <c r="D62" s="570">
        <v>27</v>
      </c>
      <c r="E62" s="571"/>
      <c r="F62" s="128">
        <v>10</v>
      </c>
      <c r="G62" s="570">
        <v>17</v>
      </c>
      <c r="H62" s="571"/>
      <c r="I62" s="128">
        <v>6</v>
      </c>
      <c r="J62" s="570">
        <v>17</v>
      </c>
      <c r="K62" s="571"/>
      <c r="L62" s="128">
        <v>6</v>
      </c>
      <c r="M62" s="570">
        <f>D62+G62+J62</f>
        <v>61</v>
      </c>
      <c r="N62" s="571"/>
      <c r="O62" s="129">
        <f>F62+I62+L62</f>
        <v>22</v>
      </c>
    </row>
    <row r="63" spans="1:15" ht="15.75" thickTop="1" thickBot="1">
      <c r="A63" s="564" t="s">
        <v>86</v>
      </c>
      <c r="B63" s="565"/>
      <c r="C63" s="565"/>
      <c r="D63" s="566">
        <f>D61+D62</f>
        <v>57</v>
      </c>
      <c r="E63" s="567"/>
      <c r="F63" s="130">
        <f>F61+F62</f>
        <v>17</v>
      </c>
      <c r="G63" s="566">
        <f>G61+G62</f>
        <v>27</v>
      </c>
      <c r="H63" s="567"/>
      <c r="I63" s="130">
        <f>I61+I62</f>
        <v>9</v>
      </c>
      <c r="J63" s="566">
        <f>J61+J62</f>
        <v>29</v>
      </c>
      <c r="K63" s="567"/>
      <c r="L63" s="130">
        <f>L61+L62</f>
        <v>9</v>
      </c>
      <c r="M63" s="566">
        <f>M61+M62</f>
        <v>113</v>
      </c>
      <c r="N63" s="567"/>
      <c r="O63" s="131">
        <f>O61+O62</f>
        <v>35</v>
      </c>
    </row>
  </sheetData>
  <mergeCells count="89">
    <mergeCell ref="A63:C63"/>
    <mergeCell ref="D63:E63"/>
    <mergeCell ref="G63:H63"/>
    <mergeCell ref="J63:K63"/>
    <mergeCell ref="M63:N63"/>
    <mergeCell ref="A61:C61"/>
    <mergeCell ref="D61:E61"/>
    <mergeCell ref="G61:H61"/>
    <mergeCell ref="J61:K61"/>
    <mergeCell ref="M61:N61"/>
    <mergeCell ref="A62:C62"/>
    <mergeCell ref="D62:E62"/>
    <mergeCell ref="G62:H62"/>
    <mergeCell ref="J62:K62"/>
    <mergeCell ref="M62:N62"/>
    <mergeCell ref="A36:A37"/>
    <mergeCell ref="B36:B37"/>
    <mergeCell ref="N36:N37"/>
    <mergeCell ref="O36:O37"/>
    <mergeCell ref="A59:C60"/>
    <mergeCell ref="D59:F59"/>
    <mergeCell ref="G59:I59"/>
    <mergeCell ref="J59:L59"/>
    <mergeCell ref="M59:O59"/>
    <mergeCell ref="D60:E60"/>
    <mergeCell ref="G60:H60"/>
    <mergeCell ref="J60:K60"/>
    <mergeCell ref="M60:N60"/>
    <mergeCell ref="A30:A31"/>
    <mergeCell ref="B30:B31"/>
    <mergeCell ref="N30:N31"/>
    <mergeCell ref="O30:O31"/>
    <mergeCell ref="A32:A33"/>
    <mergeCell ref="B32:B33"/>
    <mergeCell ref="N32:N33"/>
    <mergeCell ref="O32:O33"/>
    <mergeCell ref="A26:A27"/>
    <mergeCell ref="B26:B27"/>
    <mergeCell ref="N26:N27"/>
    <mergeCell ref="O26:O27"/>
    <mergeCell ref="A28:A29"/>
    <mergeCell ref="B28:B29"/>
    <mergeCell ref="N28:N29"/>
    <mergeCell ref="O28:O29"/>
    <mergeCell ref="A21:A22"/>
    <mergeCell ref="B21:B22"/>
    <mergeCell ref="N21:N22"/>
    <mergeCell ref="O21:O22"/>
    <mergeCell ref="A24:A25"/>
    <mergeCell ref="B24:B25"/>
    <mergeCell ref="N24:N25"/>
    <mergeCell ref="O24:O25"/>
    <mergeCell ref="A15:A16"/>
    <mergeCell ref="B15:B16"/>
    <mergeCell ref="N15:N16"/>
    <mergeCell ref="O15:O16"/>
    <mergeCell ref="A18:A19"/>
    <mergeCell ref="B18:B19"/>
    <mergeCell ref="N18:N19"/>
    <mergeCell ref="O18:O19"/>
    <mergeCell ref="A10:A11"/>
    <mergeCell ref="B10:B11"/>
    <mergeCell ref="N10:N11"/>
    <mergeCell ref="O10:O11"/>
    <mergeCell ref="A13:A14"/>
    <mergeCell ref="B13:B14"/>
    <mergeCell ref="N13:N14"/>
    <mergeCell ref="O13:O14"/>
    <mergeCell ref="N4:N6"/>
    <mergeCell ref="B1:O1"/>
    <mergeCell ref="O4:O6"/>
    <mergeCell ref="I4:I6"/>
    <mergeCell ref="A7:A8"/>
    <mergeCell ref="B7:B8"/>
    <mergeCell ref="N7:N8"/>
    <mergeCell ref="O7:O8"/>
    <mergeCell ref="A2:A6"/>
    <mergeCell ref="B2:B6"/>
    <mergeCell ref="C2:C6"/>
    <mergeCell ref="L3:M3"/>
    <mergeCell ref="D4:D6"/>
    <mergeCell ref="E4:E6"/>
    <mergeCell ref="F4:F6"/>
    <mergeCell ref="G4:G6"/>
    <mergeCell ref="H4:H6"/>
    <mergeCell ref="J4:J6"/>
    <mergeCell ref="K4:K6"/>
    <mergeCell ref="L4:L6"/>
    <mergeCell ref="M4:M6"/>
  </mergeCells>
  <phoneticPr fontId="4"/>
  <conditionalFormatting sqref="B18 B21 B24 B39:B53 B7 B35:B36 B10 B13">
    <cfRule type="cellIs" dxfId="238" priority="1" stopIfTrue="1" operator="equal">
      <formula>$B6</formula>
    </cfRule>
  </conditionalFormatting>
  <conditionalFormatting sqref="A39:A53 A7 A24 A18 A21 A35:A36 A10 A13">
    <cfRule type="cellIs" dxfId="237" priority="2" stopIfTrue="1" operator="equal">
      <formula>$A6</formula>
    </cfRule>
  </conditionalFormatting>
  <conditionalFormatting sqref="B23 B34 B12">
    <cfRule type="cellIs" dxfId="236" priority="3" stopIfTrue="1" operator="equal">
      <formula>$B10</formula>
    </cfRule>
  </conditionalFormatting>
  <conditionalFormatting sqref="A23 A34 A12">
    <cfRule type="cellIs" dxfId="235" priority="4" stopIfTrue="1" operator="equal">
      <formula>$A10</formula>
    </cfRule>
  </conditionalFormatting>
  <conditionalFormatting sqref="D7:D53 F7:F53 H7:H53">
    <cfRule type="cellIs" dxfId="234" priority="5" stopIfTrue="1" operator="equal">
      <formula>0</formula>
    </cfRule>
    <cfRule type="expression" dxfId="233" priority="6" stopIfTrue="1">
      <formula>AND($C7="A",MOD(D7,40)=0)</formula>
    </cfRule>
    <cfRule type="expression" dxfId="232" priority="7" stopIfTrue="1">
      <formula>AND($C7="A",OR(MOD(D7,40)&lt;=3,MOD(D7,40)&gt;=37))</formula>
    </cfRule>
  </conditionalFormatting>
  <conditionalFormatting sqref="B54:B55">
    <cfRule type="cellIs" dxfId="231" priority="8" stopIfTrue="1" operator="equal">
      <formula>$B51</formula>
    </cfRule>
  </conditionalFormatting>
  <conditionalFormatting sqref="A54:A55">
    <cfRule type="cellIs" dxfId="230" priority="9" stopIfTrue="1" operator="equal">
      <formula>$A51</formula>
    </cfRule>
  </conditionalFormatting>
  <conditionalFormatting sqref="G7:G53 E7:E53 N7:O7 N30:O30 N15:O15 N17:O18 N20:O21 N23:O24 N26:O26 N28:O28 N38:O53 N34:O36 N32:O32 N9:O10 N12:O13 I7:M53 C54:IV57">
    <cfRule type="cellIs" dxfId="229" priority="10" stopIfTrue="1" operator="equal">
      <formula>0</formula>
    </cfRule>
  </conditionalFormatting>
  <conditionalFormatting sqref="B56:B57">
    <cfRule type="cellIs" dxfId="228" priority="11" stopIfTrue="1" operator="equal">
      <formula>#REF!</formula>
    </cfRule>
  </conditionalFormatting>
  <conditionalFormatting sqref="A56:A57">
    <cfRule type="cellIs" dxfId="227" priority="12" stopIfTrue="1" operator="equal">
      <formula>#REF!</formula>
    </cfRule>
  </conditionalFormatting>
  <conditionalFormatting sqref="B38 B32:B33 B30 B28 B26 B20 B17 B15 B9">
    <cfRule type="cellIs" dxfId="226" priority="13" stopIfTrue="1" operator="equal">
      <formula>#REF!</formula>
    </cfRule>
  </conditionalFormatting>
  <conditionalFormatting sqref="A38 A32:A33 A30 A28 A26 A20 A17 A15 A9">
    <cfRule type="cellIs" dxfId="225" priority="14" stopIfTrue="1" operator="equal">
      <formula>#REF!</formula>
    </cfRule>
  </conditionalFormatting>
  <dataValidations count="2">
    <dataValidation type="list" allowBlank="1" showInputMessage="1" showErrorMessage="1" sqref="C37:C53">
      <formula1>$C$54:$C$55</formula1>
    </dataValidation>
    <dataValidation type="list" allowBlank="1" showInputMessage="1" showErrorMessage="1" sqref="C7:C36">
      <formula1>$C$38:$C$42</formula1>
    </dataValidation>
  </dataValidations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3" orientation="portrait" verticalDpi="300" r:id="rId1"/>
  <headerFooter alignWithMargins="0">
    <oddHeader xml:space="preserve">&amp;C&amp;16
&amp;R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61"/>
  <sheetViews>
    <sheetView showZeros="0" view="pageBreakPreview" zoomScaleNormal="65" workbookViewId="0">
      <pane xSplit="3" ySplit="6" topLeftCell="D43" activePane="bottomRight" state="frozen"/>
      <selection activeCell="J55" sqref="J55"/>
      <selection pane="topRight" activeCell="J55" sqref="J55"/>
      <selection pane="bottomLeft" activeCell="J55" sqref="J55"/>
      <selection pane="bottomRight" activeCell="J55" sqref="J55"/>
    </sheetView>
  </sheetViews>
  <sheetFormatPr defaultColWidth="6.75" defaultRowHeight="13.5"/>
  <cols>
    <col min="1" max="1" width="4.125" style="1" bestFit="1" customWidth="1"/>
    <col min="2" max="2" width="15.125" style="79" bestFit="1" customWidth="1"/>
    <col min="3" max="3" width="3.125" style="1" bestFit="1" customWidth="1"/>
    <col min="4" max="4" width="6.75" style="1" bestFit="1" customWidth="1"/>
    <col min="5" max="5" width="5.125" style="79" bestFit="1" customWidth="1"/>
    <col min="6" max="6" width="6.75" style="79" bestFit="1" customWidth="1"/>
    <col min="7" max="7" width="5.125" style="79" bestFit="1" customWidth="1"/>
    <col min="8" max="8" width="6.75" style="79" bestFit="1" customWidth="1"/>
    <col min="9" max="9" width="5.125" style="79" bestFit="1" customWidth="1"/>
    <col min="10" max="10" width="6.75" style="79" bestFit="1" customWidth="1"/>
    <col min="11" max="11" width="5.125" style="79" bestFit="1" customWidth="1"/>
    <col min="12" max="12" width="6.75" style="79" bestFit="1" customWidth="1"/>
    <col min="13" max="13" width="5.125" style="79" bestFit="1" customWidth="1"/>
    <col min="14" max="14" width="6.75" style="79" bestFit="1" customWidth="1"/>
    <col min="15" max="15" width="5.125" style="79" bestFit="1" customWidth="1"/>
    <col min="16" max="16" width="7.75" style="79" bestFit="1" customWidth="1"/>
    <col min="17" max="17" width="5.125" style="79" bestFit="1" customWidth="1"/>
    <col min="18" max="18" width="5.125" style="80" bestFit="1" customWidth="1"/>
    <col min="19" max="19" width="4.125" style="80" bestFit="1" customWidth="1"/>
    <col min="20" max="20" width="7.75" style="79" bestFit="1" customWidth="1"/>
    <col min="21" max="21" width="5.125" style="79" bestFit="1" customWidth="1"/>
    <col min="22" max="16384" width="6.75" style="1"/>
  </cols>
  <sheetData>
    <row r="1" spans="1:21" ht="29.25" customHeight="1" thickBot="1">
      <c r="B1" s="533" t="s">
        <v>92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</row>
    <row r="2" spans="1:21" ht="19.5" customHeight="1">
      <c r="A2" s="520" t="s">
        <v>0</v>
      </c>
      <c r="B2" s="523" t="s">
        <v>1</v>
      </c>
      <c r="C2" s="526" t="s">
        <v>2</v>
      </c>
      <c r="D2" s="137" t="s">
        <v>93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20.100000000000001" customHeight="1">
      <c r="A3" s="521"/>
      <c r="B3" s="524"/>
      <c r="C3" s="527"/>
      <c r="D3" s="5" t="s">
        <v>3</v>
      </c>
      <c r="E3" s="6"/>
      <c r="F3" s="7" t="s">
        <v>4</v>
      </c>
      <c r="G3" s="6"/>
      <c r="H3" s="7" t="s">
        <v>5</v>
      </c>
      <c r="I3" s="6"/>
      <c r="J3" s="7" t="s">
        <v>6</v>
      </c>
      <c r="K3" s="6"/>
      <c r="L3" s="7" t="s">
        <v>7</v>
      </c>
      <c r="M3" s="6"/>
      <c r="N3" s="7" t="s">
        <v>8</v>
      </c>
      <c r="O3" s="6"/>
      <c r="P3" s="8" t="s">
        <v>9</v>
      </c>
      <c r="Q3" s="8"/>
      <c r="R3" s="534" t="s">
        <v>51</v>
      </c>
      <c r="S3" s="535"/>
      <c r="T3" s="8" t="s">
        <v>10</v>
      </c>
      <c r="U3" s="9"/>
    </row>
    <row r="4" spans="1:21" ht="20.100000000000001" customHeight="1">
      <c r="A4" s="521"/>
      <c r="B4" s="524"/>
      <c r="C4" s="527"/>
      <c r="D4" s="539" t="s">
        <v>11</v>
      </c>
      <c r="E4" s="517" t="s">
        <v>12</v>
      </c>
      <c r="F4" s="529" t="s">
        <v>11</v>
      </c>
      <c r="G4" s="517" t="s">
        <v>12</v>
      </c>
      <c r="H4" s="529" t="s">
        <v>11</v>
      </c>
      <c r="I4" s="517" t="s">
        <v>12</v>
      </c>
      <c r="J4" s="529" t="s">
        <v>11</v>
      </c>
      <c r="K4" s="517" t="s">
        <v>12</v>
      </c>
      <c r="L4" s="529" t="s">
        <v>11</v>
      </c>
      <c r="M4" s="517" t="s">
        <v>12</v>
      </c>
      <c r="N4" s="529" t="s">
        <v>11</v>
      </c>
      <c r="O4" s="517" t="s">
        <v>12</v>
      </c>
      <c r="P4" s="529" t="s">
        <v>11</v>
      </c>
      <c r="Q4" s="517" t="s">
        <v>12</v>
      </c>
      <c r="R4" s="529" t="s">
        <v>11</v>
      </c>
      <c r="S4" s="517" t="s">
        <v>12</v>
      </c>
      <c r="T4" s="529" t="s">
        <v>11</v>
      </c>
      <c r="U4" s="536" t="s">
        <v>12</v>
      </c>
    </row>
    <row r="5" spans="1:21" ht="20.100000000000001" customHeight="1">
      <c r="A5" s="521"/>
      <c r="B5" s="524"/>
      <c r="C5" s="527"/>
      <c r="D5" s="54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18"/>
      <c r="P5" s="530"/>
      <c r="Q5" s="518"/>
      <c r="R5" s="530"/>
      <c r="S5" s="518"/>
      <c r="T5" s="530"/>
      <c r="U5" s="537"/>
    </row>
    <row r="6" spans="1:21" ht="20.100000000000001" customHeight="1" thickBot="1">
      <c r="A6" s="522"/>
      <c r="B6" s="525"/>
      <c r="C6" s="528"/>
      <c r="D6" s="54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19"/>
      <c r="P6" s="531"/>
      <c r="Q6" s="519"/>
      <c r="R6" s="531"/>
      <c r="S6" s="519"/>
      <c r="T6" s="531"/>
      <c r="U6" s="538"/>
    </row>
    <row r="7" spans="1:21" ht="18" customHeight="1">
      <c r="A7" s="10">
        <v>1</v>
      </c>
      <c r="B7" s="11" t="s">
        <v>14</v>
      </c>
      <c r="C7" s="12">
        <v>1</v>
      </c>
      <c r="D7" s="13">
        <v>93</v>
      </c>
      <c r="E7" s="14">
        <v>3</v>
      </c>
      <c r="F7" s="15">
        <v>75</v>
      </c>
      <c r="G7" s="14">
        <v>3</v>
      </c>
      <c r="H7" s="15">
        <v>92</v>
      </c>
      <c r="I7" s="16">
        <v>3</v>
      </c>
      <c r="J7" s="15">
        <v>81</v>
      </c>
      <c r="K7" s="16">
        <v>3</v>
      </c>
      <c r="L7" s="15">
        <v>90</v>
      </c>
      <c r="M7" s="16">
        <v>3</v>
      </c>
      <c r="N7" s="15">
        <v>89</v>
      </c>
      <c r="O7" s="16">
        <v>3</v>
      </c>
      <c r="P7" s="17">
        <v>520</v>
      </c>
      <c r="Q7" s="16">
        <v>18</v>
      </c>
      <c r="R7" s="18">
        <v>0</v>
      </c>
      <c r="S7" s="138">
        <v>0</v>
      </c>
      <c r="T7" s="17">
        <v>520</v>
      </c>
      <c r="U7" s="20">
        <v>18</v>
      </c>
    </row>
    <row r="8" spans="1:21" ht="18" customHeight="1">
      <c r="A8" s="542">
        <v>2</v>
      </c>
      <c r="B8" s="544" t="s">
        <v>15</v>
      </c>
      <c r="C8" s="12">
        <v>1</v>
      </c>
      <c r="D8" s="21">
        <v>169</v>
      </c>
      <c r="E8" s="22">
        <v>5</v>
      </c>
      <c r="F8" s="23">
        <v>167</v>
      </c>
      <c r="G8" s="24">
        <v>5</v>
      </c>
      <c r="H8" s="23">
        <v>168</v>
      </c>
      <c r="I8" s="24">
        <v>5</v>
      </c>
      <c r="J8" s="23">
        <v>181</v>
      </c>
      <c r="K8" s="24">
        <v>5</v>
      </c>
      <c r="L8" s="23">
        <v>136</v>
      </c>
      <c r="M8" s="24">
        <v>4</v>
      </c>
      <c r="N8" s="23">
        <v>145</v>
      </c>
      <c r="O8" s="24">
        <v>5</v>
      </c>
      <c r="P8" s="17">
        <v>966</v>
      </c>
      <c r="Q8" s="24">
        <v>29</v>
      </c>
      <c r="R8" s="25"/>
      <c r="S8" s="24"/>
      <c r="T8" s="556">
        <v>983</v>
      </c>
      <c r="U8" s="554">
        <v>32</v>
      </c>
    </row>
    <row r="9" spans="1:21" ht="18" customHeight="1">
      <c r="A9" s="543"/>
      <c r="B9" s="545"/>
      <c r="C9" s="12">
        <v>2</v>
      </c>
      <c r="D9" s="21">
        <v>5</v>
      </c>
      <c r="E9" s="22">
        <v>0</v>
      </c>
      <c r="F9" s="23">
        <v>3</v>
      </c>
      <c r="G9" s="24">
        <v>0</v>
      </c>
      <c r="H9" s="23">
        <v>1</v>
      </c>
      <c r="I9" s="24">
        <v>0</v>
      </c>
      <c r="J9" s="23">
        <v>1</v>
      </c>
      <c r="K9" s="24">
        <v>0</v>
      </c>
      <c r="L9" s="23">
        <v>4</v>
      </c>
      <c r="M9" s="24">
        <v>0</v>
      </c>
      <c r="N9" s="23">
        <v>3</v>
      </c>
      <c r="O9" s="24">
        <v>0</v>
      </c>
      <c r="P9" s="17"/>
      <c r="Q9" s="24" t="s">
        <v>13</v>
      </c>
      <c r="R9" s="25">
        <v>17</v>
      </c>
      <c r="S9" s="24">
        <v>3</v>
      </c>
      <c r="T9" s="557"/>
      <c r="U9" s="555"/>
    </row>
    <row r="10" spans="1:21" ht="18" customHeight="1">
      <c r="A10" s="10">
        <v>3</v>
      </c>
      <c r="B10" s="11" t="s">
        <v>16</v>
      </c>
      <c r="C10" s="12">
        <v>1</v>
      </c>
      <c r="D10" s="21">
        <v>123</v>
      </c>
      <c r="E10" s="22">
        <v>4</v>
      </c>
      <c r="F10" s="23">
        <v>110</v>
      </c>
      <c r="G10" s="24">
        <v>4</v>
      </c>
      <c r="H10" s="23">
        <v>134</v>
      </c>
      <c r="I10" s="26">
        <v>4</v>
      </c>
      <c r="J10" s="23">
        <v>119</v>
      </c>
      <c r="K10" s="24">
        <v>4</v>
      </c>
      <c r="L10" s="23">
        <v>116</v>
      </c>
      <c r="M10" s="24">
        <v>3</v>
      </c>
      <c r="N10" s="23">
        <v>131</v>
      </c>
      <c r="O10" s="24">
        <v>4</v>
      </c>
      <c r="P10" s="17">
        <v>733</v>
      </c>
      <c r="Q10" s="24">
        <v>23</v>
      </c>
      <c r="R10" s="25">
        <v>0</v>
      </c>
      <c r="S10" s="24">
        <v>0</v>
      </c>
      <c r="T10" s="27">
        <v>733</v>
      </c>
      <c r="U10" s="28">
        <v>23</v>
      </c>
    </row>
    <row r="11" spans="1:21" ht="18" customHeight="1">
      <c r="A11" s="542">
        <v>4</v>
      </c>
      <c r="B11" s="544" t="s">
        <v>17</v>
      </c>
      <c r="C11" s="12">
        <v>1</v>
      </c>
      <c r="D11" s="21">
        <v>140</v>
      </c>
      <c r="E11" s="22">
        <v>4</v>
      </c>
      <c r="F11" s="23">
        <v>94</v>
      </c>
      <c r="G11" s="24">
        <v>3</v>
      </c>
      <c r="H11" s="23">
        <v>124</v>
      </c>
      <c r="I11" s="24">
        <v>4</v>
      </c>
      <c r="J11" s="23">
        <v>117</v>
      </c>
      <c r="K11" s="24">
        <v>3</v>
      </c>
      <c r="L11" s="23">
        <v>107</v>
      </c>
      <c r="M11" s="24">
        <v>3</v>
      </c>
      <c r="N11" s="23">
        <v>111</v>
      </c>
      <c r="O11" s="24">
        <v>3</v>
      </c>
      <c r="P11" s="17">
        <v>693</v>
      </c>
      <c r="Q11" s="24">
        <v>20</v>
      </c>
      <c r="R11" s="25"/>
      <c r="S11" s="24"/>
      <c r="T11" s="556">
        <v>709</v>
      </c>
      <c r="U11" s="554">
        <v>23</v>
      </c>
    </row>
    <row r="12" spans="1:21" ht="18" customHeight="1">
      <c r="A12" s="543"/>
      <c r="B12" s="545"/>
      <c r="C12" s="12">
        <v>2</v>
      </c>
      <c r="D12" s="21">
        <v>3</v>
      </c>
      <c r="E12" s="22">
        <v>0</v>
      </c>
      <c r="F12" s="23">
        <v>1</v>
      </c>
      <c r="G12" s="24">
        <v>0</v>
      </c>
      <c r="H12" s="23">
        <v>3</v>
      </c>
      <c r="I12" s="24">
        <v>0</v>
      </c>
      <c r="J12" s="23">
        <v>1</v>
      </c>
      <c r="K12" s="24">
        <v>0</v>
      </c>
      <c r="L12" s="23">
        <v>5</v>
      </c>
      <c r="M12" s="24">
        <v>0</v>
      </c>
      <c r="N12" s="23">
        <v>3</v>
      </c>
      <c r="O12" s="24" t="s">
        <v>13</v>
      </c>
      <c r="P12" s="17"/>
      <c r="Q12" s="24" t="s">
        <v>13</v>
      </c>
      <c r="R12" s="25">
        <v>16</v>
      </c>
      <c r="S12" s="24">
        <v>3</v>
      </c>
      <c r="T12" s="557"/>
      <c r="U12" s="555"/>
    </row>
    <row r="13" spans="1:21" ht="18" customHeight="1">
      <c r="A13" s="542">
        <v>5</v>
      </c>
      <c r="B13" s="544" t="s">
        <v>18</v>
      </c>
      <c r="C13" s="12">
        <v>1</v>
      </c>
      <c r="D13" s="21">
        <v>55</v>
      </c>
      <c r="E13" s="22">
        <v>2</v>
      </c>
      <c r="F13" s="23">
        <v>65</v>
      </c>
      <c r="G13" s="24">
        <v>2</v>
      </c>
      <c r="H13" s="23">
        <v>55</v>
      </c>
      <c r="I13" s="24">
        <v>2</v>
      </c>
      <c r="J13" s="23">
        <v>72</v>
      </c>
      <c r="K13" s="24">
        <v>2</v>
      </c>
      <c r="L13" s="23">
        <v>74</v>
      </c>
      <c r="M13" s="24">
        <v>2</v>
      </c>
      <c r="N13" s="23">
        <v>71</v>
      </c>
      <c r="O13" s="24">
        <v>2</v>
      </c>
      <c r="P13" s="17">
        <v>392</v>
      </c>
      <c r="Q13" s="24">
        <v>12</v>
      </c>
      <c r="R13" s="25"/>
      <c r="S13" s="24"/>
      <c r="T13" s="556">
        <v>400</v>
      </c>
      <c r="U13" s="554">
        <v>14</v>
      </c>
    </row>
    <row r="14" spans="1:21" ht="18" customHeight="1">
      <c r="A14" s="543"/>
      <c r="B14" s="545"/>
      <c r="C14" s="12">
        <v>2</v>
      </c>
      <c r="D14" s="21">
        <v>2</v>
      </c>
      <c r="E14" s="22">
        <v>0</v>
      </c>
      <c r="F14" s="23">
        <v>1</v>
      </c>
      <c r="G14" s="24">
        <v>0</v>
      </c>
      <c r="H14" s="23">
        <v>1</v>
      </c>
      <c r="I14" s="24">
        <v>0</v>
      </c>
      <c r="J14" s="23">
        <v>1</v>
      </c>
      <c r="K14" s="24">
        <v>0</v>
      </c>
      <c r="L14" s="23">
        <v>2</v>
      </c>
      <c r="M14" s="24">
        <v>0</v>
      </c>
      <c r="N14" s="23">
        <v>1</v>
      </c>
      <c r="O14" s="24">
        <v>0</v>
      </c>
      <c r="P14" s="17"/>
      <c r="Q14" s="24" t="s">
        <v>13</v>
      </c>
      <c r="R14" s="25">
        <v>8</v>
      </c>
      <c r="S14" s="24">
        <v>2</v>
      </c>
      <c r="T14" s="557"/>
      <c r="U14" s="555"/>
    </row>
    <row r="15" spans="1:21" ht="18" customHeight="1">
      <c r="A15" s="10">
        <v>6</v>
      </c>
      <c r="B15" s="11" t="s">
        <v>19</v>
      </c>
      <c r="C15" s="12">
        <v>1</v>
      </c>
      <c r="D15" s="21">
        <v>197</v>
      </c>
      <c r="E15" s="22">
        <v>6</v>
      </c>
      <c r="F15" s="23">
        <v>197</v>
      </c>
      <c r="G15" s="24">
        <v>6</v>
      </c>
      <c r="H15" s="23">
        <v>206</v>
      </c>
      <c r="I15" s="24">
        <v>6</v>
      </c>
      <c r="J15" s="23">
        <v>232</v>
      </c>
      <c r="K15" s="24">
        <v>6</v>
      </c>
      <c r="L15" s="23">
        <v>222</v>
      </c>
      <c r="M15" s="24">
        <v>6</v>
      </c>
      <c r="N15" s="23">
        <v>230</v>
      </c>
      <c r="O15" s="24">
        <v>6</v>
      </c>
      <c r="P15" s="17">
        <v>1284</v>
      </c>
      <c r="Q15" s="24">
        <v>36</v>
      </c>
      <c r="R15" s="25">
        <v>0</v>
      </c>
      <c r="S15" s="24">
        <v>0</v>
      </c>
      <c r="T15" s="27">
        <v>1284</v>
      </c>
      <c r="U15" s="28">
        <v>36</v>
      </c>
    </row>
    <row r="16" spans="1:21" ht="18" customHeight="1">
      <c r="A16" s="10">
        <v>7</v>
      </c>
      <c r="B16" s="11" t="s">
        <v>20</v>
      </c>
      <c r="C16" s="12">
        <v>1</v>
      </c>
      <c r="D16" s="21">
        <v>168</v>
      </c>
      <c r="E16" s="22">
        <v>5</v>
      </c>
      <c r="F16" s="23">
        <v>165</v>
      </c>
      <c r="G16" s="24">
        <v>5</v>
      </c>
      <c r="H16" s="23">
        <v>203</v>
      </c>
      <c r="I16" s="24">
        <v>6</v>
      </c>
      <c r="J16" s="23">
        <v>185</v>
      </c>
      <c r="K16" s="24">
        <v>5</v>
      </c>
      <c r="L16" s="23">
        <v>208</v>
      </c>
      <c r="M16" s="24">
        <v>6</v>
      </c>
      <c r="N16" s="23">
        <v>168</v>
      </c>
      <c r="O16" s="24">
        <v>5</v>
      </c>
      <c r="P16" s="17">
        <v>1097</v>
      </c>
      <c r="Q16" s="24">
        <v>32</v>
      </c>
      <c r="R16" s="25">
        <v>0</v>
      </c>
      <c r="S16" s="24">
        <v>0</v>
      </c>
      <c r="T16" s="27">
        <v>1097</v>
      </c>
      <c r="U16" s="28">
        <v>32</v>
      </c>
    </row>
    <row r="17" spans="1:21" ht="18" customHeight="1">
      <c r="A17" s="10">
        <v>8</v>
      </c>
      <c r="B17" s="11" t="s">
        <v>21</v>
      </c>
      <c r="C17" s="12">
        <v>1</v>
      </c>
      <c r="D17" s="21">
        <v>173</v>
      </c>
      <c r="E17" s="22">
        <v>5</v>
      </c>
      <c r="F17" s="23">
        <v>168</v>
      </c>
      <c r="G17" s="24">
        <v>5</v>
      </c>
      <c r="H17" s="23">
        <v>190</v>
      </c>
      <c r="I17" s="24">
        <v>5</v>
      </c>
      <c r="J17" s="23">
        <v>199</v>
      </c>
      <c r="K17" s="24">
        <v>6</v>
      </c>
      <c r="L17" s="23">
        <v>182</v>
      </c>
      <c r="M17" s="24">
        <v>5</v>
      </c>
      <c r="N17" s="23">
        <v>186</v>
      </c>
      <c r="O17" s="24">
        <v>5</v>
      </c>
      <c r="P17" s="17">
        <v>1098</v>
      </c>
      <c r="Q17" s="24">
        <v>31</v>
      </c>
      <c r="R17" s="25">
        <v>0</v>
      </c>
      <c r="S17" s="24">
        <v>0</v>
      </c>
      <c r="T17" s="27">
        <v>1098</v>
      </c>
      <c r="U17" s="28">
        <v>31</v>
      </c>
    </row>
    <row r="18" spans="1:21" ht="18" customHeight="1">
      <c r="A18" s="542">
        <v>9</v>
      </c>
      <c r="B18" s="544" t="s">
        <v>22</v>
      </c>
      <c r="C18" s="12">
        <v>1</v>
      </c>
      <c r="D18" s="29">
        <v>148</v>
      </c>
      <c r="E18" s="30">
        <v>5</v>
      </c>
      <c r="F18" s="31">
        <v>148</v>
      </c>
      <c r="G18" s="19">
        <v>5</v>
      </c>
      <c r="H18" s="31">
        <v>138</v>
      </c>
      <c r="I18" s="19">
        <v>4</v>
      </c>
      <c r="J18" s="31">
        <v>143</v>
      </c>
      <c r="K18" s="19">
        <v>4</v>
      </c>
      <c r="L18" s="31">
        <v>147</v>
      </c>
      <c r="M18" s="19">
        <v>4</v>
      </c>
      <c r="N18" s="31">
        <v>142</v>
      </c>
      <c r="O18" s="19">
        <v>4</v>
      </c>
      <c r="P18" s="17">
        <v>866</v>
      </c>
      <c r="Q18" s="19">
        <v>26</v>
      </c>
      <c r="R18" s="32"/>
      <c r="S18" s="19"/>
      <c r="T18" s="550">
        <v>872</v>
      </c>
      <c r="U18" s="552">
        <v>28</v>
      </c>
    </row>
    <row r="19" spans="1:21" ht="18" customHeight="1">
      <c r="A19" s="543"/>
      <c r="B19" s="545"/>
      <c r="C19" s="12">
        <v>2</v>
      </c>
      <c r="D19" s="29">
        <v>1</v>
      </c>
      <c r="E19" s="30">
        <v>0</v>
      </c>
      <c r="F19" s="31">
        <v>0</v>
      </c>
      <c r="G19" s="19">
        <v>0</v>
      </c>
      <c r="H19" s="31">
        <v>1</v>
      </c>
      <c r="I19" s="19">
        <v>0</v>
      </c>
      <c r="J19" s="31">
        <v>0</v>
      </c>
      <c r="K19" s="19">
        <v>0</v>
      </c>
      <c r="L19" s="31">
        <v>1</v>
      </c>
      <c r="M19" s="19">
        <v>0</v>
      </c>
      <c r="N19" s="31">
        <v>3</v>
      </c>
      <c r="O19" s="19">
        <v>0</v>
      </c>
      <c r="P19" s="17"/>
      <c r="Q19" s="19" t="s">
        <v>13</v>
      </c>
      <c r="R19" s="32">
        <v>6</v>
      </c>
      <c r="S19" s="19">
        <v>2</v>
      </c>
      <c r="T19" s="551"/>
      <c r="U19" s="553"/>
    </row>
    <row r="20" spans="1:21" ht="18" customHeight="1">
      <c r="A20" s="542">
        <v>10</v>
      </c>
      <c r="B20" s="544" t="s">
        <v>23</v>
      </c>
      <c r="C20" s="12">
        <v>1</v>
      </c>
      <c r="D20" s="29">
        <v>86</v>
      </c>
      <c r="E20" s="30">
        <v>3</v>
      </c>
      <c r="F20" s="31">
        <v>99</v>
      </c>
      <c r="G20" s="19">
        <v>3</v>
      </c>
      <c r="H20" s="31">
        <v>96</v>
      </c>
      <c r="I20" s="19">
        <v>3</v>
      </c>
      <c r="J20" s="31">
        <v>80</v>
      </c>
      <c r="K20" s="19">
        <v>2</v>
      </c>
      <c r="L20" s="31">
        <v>91</v>
      </c>
      <c r="M20" s="19">
        <v>3</v>
      </c>
      <c r="N20" s="31">
        <v>81</v>
      </c>
      <c r="O20" s="19">
        <v>3</v>
      </c>
      <c r="P20" s="17">
        <v>533</v>
      </c>
      <c r="Q20" s="19">
        <v>17</v>
      </c>
      <c r="R20" s="32"/>
      <c r="S20" s="19"/>
      <c r="T20" s="550">
        <v>545</v>
      </c>
      <c r="U20" s="552">
        <v>19</v>
      </c>
    </row>
    <row r="21" spans="1:21" ht="18" customHeight="1">
      <c r="A21" s="543"/>
      <c r="B21" s="545"/>
      <c r="C21" s="12">
        <v>2</v>
      </c>
      <c r="D21" s="29">
        <v>0</v>
      </c>
      <c r="E21" s="30">
        <v>0</v>
      </c>
      <c r="F21" s="31">
        <v>4</v>
      </c>
      <c r="G21" s="19">
        <v>0</v>
      </c>
      <c r="H21" s="31">
        <v>1</v>
      </c>
      <c r="I21" s="19">
        <v>0</v>
      </c>
      <c r="J21" s="31">
        <v>3</v>
      </c>
      <c r="K21" s="19">
        <v>0</v>
      </c>
      <c r="L21" s="31">
        <v>3</v>
      </c>
      <c r="M21" s="19">
        <v>0</v>
      </c>
      <c r="N21" s="31">
        <v>1</v>
      </c>
      <c r="O21" s="19">
        <v>0</v>
      </c>
      <c r="P21" s="17"/>
      <c r="Q21" s="19"/>
      <c r="R21" s="32">
        <v>12</v>
      </c>
      <c r="S21" s="19">
        <v>2</v>
      </c>
      <c r="T21" s="551"/>
      <c r="U21" s="553"/>
    </row>
    <row r="22" spans="1:21" ht="18" customHeight="1">
      <c r="A22" s="10">
        <v>11</v>
      </c>
      <c r="B22" s="11" t="s">
        <v>24</v>
      </c>
      <c r="C22" s="33">
        <v>1</v>
      </c>
      <c r="D22" s="29">
        <v>120</v>
      </c>
      <c r="E22" s="30">
        <v>4</v>
      </c>
      <c r="F22" s="31">
        <v>137</v>
      </c>
      <c r="G22" s="19">
        <v>4</v>
      </c>
      <c r="H22" s="31">
        <v>140</v>
      </c>
      <c r="I22" s="19">
        <v>4</v>
      </c>
      <c r="J22" s="31">
        <v>157</v>
      </c>
      <c r="K22" s="19">
        <v>5</v>
      </c>
      <c r="L22" s="31">
        <v>145</v>
      </c>
      <c r="M22" s="19">
        <v>4</v>
      </c>
      <c r="N22" s="31">
        <v>139</v>
      </c>
      <c r="O22" s="19">
        <v>4</v>
      </c>
      <c r="P22" s="17">
        <v>838</v>
      </c>
      <c r="Q22" s="19">
        <v>25</v>
      </c>
      <c r="R22" s="32">
        <v>0</v>
      </c>
      <c r="S22" s="19">
        <v>0</v>
      </c>
      <c r="T22" s="34">
        <v>838</v>
      </c>
      <c r="U22" s="35">
        <v>25</v>
      </c>
    </row>
    <row r="23" spans="1:21" ht="18" customHeight="1">
      <c r="A23" s="546">
        <v>12</v>
      </c>
      <c r="B23" s="548" t="s">
        <v>25</v>
      </c>
      <c r="C23" s="12">
        <v>1</v>
      </c>
      <c r="D23" s="29">
        <v>90</v>
      </c>
      <c r="E23" s="30">
        <v>3</v>
      </c>
      <c r="F23" s="31">
        <v>84</v>
      </c>
      <c r="G23" s="19">
        <v>3</v>
      </c>
      <c r="H23" s="31">
        <v>80</v>
      </c>
      <c r="I23" s="19">
        <v>3</v>
      </c>
      <c r="J23" s="31">
        <v>82</v>
      </c>
      <c r="K23" s="19">
        <v>3</v>
      </c>
      <c r="L23" s="31">
        <v>79</v>
      </c>
      <c r="M23" s="19">
        <v>2</v>
      </c>
      <c r="N23" s="31">
        <v>72</v>
      </c>
      <c r="O23" s="19">
        <v>2</v>
      </c>
      <c r="P23" s="17">
        <v>487</v>
      </c>
      <c r="Q23" s="19">
        <v>16</v>
      </c>
      <c r="R23" s="32"/>
      <c r="S23" s="19"/>
      <c r="T23" s="550">
        <v>496</v>
      </c>
      <c r="U23" s="552">
        <v>18</v>
      </c>
    </row>
    <row r="24" spans="1:21" ht="18" customHeight="1">
      <c r="A24" s="547"/>
      <c r="B24" s="549"/>
      <c r="C24" s="36">
        <v>2</v>
      </c>
      <c r="D24" s="29">
        <v>0</v>
      </c>
      <c r="E24" s="30">
        <v>0</v>
      </c>
      <c r="F24" s="31">
        <v>2</v>
      </c>
      <c r="G24" s="19">
        <v>0</v>
      </c>
      <c r="H24" s="31">
        <v>4</v>
      </c>
      <c r="I24" s="19">
        <v>0</v>
      </c>
      <c r="J24" s="31">
        <v>2</v>
      </c>
      <c r="K24" s="19">
        <v>0</v>
      </c>
      <c r="L24" s="31">
        <v>0</v>
      </c>
      <c r="M24" s="19">
        <v>0</v>
      </c>
      <c r="N24" s="31">
        <v>1</v>
      </c>
      <c r="O24" s="19">
        <v>0</v>
      </c>
      <c r="P24" s="17"/>
      <c r="Q24" s="19"/>
      <c r="R24" s="32">
        <v>9</v>
      </c>
      <c r="S24" s="19">
        <v>2</v>
      </c>
      <c r="T24" s="551"/>
      <c r="U24" s="553"/>
    </row>
    <row r="25" spans="1:21" ht="18" customHeight="1">
      <c r="A25" s="37">
        <v>13</v>
      </c>
      <c r="B25" s="38" t="s">
        <v>26</v>
      </c>
      <c r="C25" s="12">
        <v>1</v>
      </c>
      <c r="D25" s="29">
        <v>167</v>
      </c>
      <c r="E25" s="30">
        <v>5</v>
      </c>
      <c r="F25" s="31">
        <v>162</v>
      </c>
      <c r="G25" s="19">
        <v>5</v>
      </c>
      <c r="H25" s="31">
        <v>160</v>
      </c>
      <c r="I25" s="19">
        <v>5</v>
      </c>
      <c r="J25" s="31">
        <v>188</v>
      </c>
      <c r="K25" s="19">
        <v>5</v>
      </c>
      <c r="L25" s="31">
        <v>163</v>
      </c>
      <c r="M25" s="19">
        <v>5</v>
      </c>
      <c r="N25" s="31">
        <v>178</v>
      </c>
      <c r="O25" s="19">
        <v>5</v>
      </c>
      <c r="P25" s="17">
        <v>1018</v>
      </c>
      <c r="Q25" s="19">
        <v>30</v>
      </c>
      <c r="R25" s="32">
        <v>0</v>
      </c>
      <c r="S25" s="19">
        <v>0</v>
      </c>
      <c r="T25" s="34">
        <v>1018</v>
      </c>
      <c r="U25" s="35">
        <v>30</v>
      </c>
    </row>
    <row r="26" spans="1:21" ht="18" customHeight="1">
      <c r="A26" s="37">
        <v>14</v>
      </c>
      <c r="B26" s="38" t="s">
        <v>27</v>
      </c>
      <c r="C26" s="39">
        <v>1</v>
      </c>
      <c r="D26" s="29">
        <v>109</v>
      </c>
      <c r="E26" s="30">
        <v>4</v>
      </c>
      <c r="F26" s="31">
        <v>139</v>
      </c>
      <c r="G26" s="19">
        <v>4</v>
      </c>
      <c r="H26" s="31">
        <v>108</v>
      </c>
      <c r="I26" s="19">
        <v>4</v>
      </c>
      <c r="J26" s="31">
        <v>86</v>
      </c>
      <c r="K26" s="19">
        <v>3</v>
      </c>
      <c r="L26" s="31">
        <v>88</v>
      </c>
      <c r="M26" s="19">
        <v>3</v>
      </c>
      <c r="N26" s="31">
        <v>113</v>
      </c>
      <c r="O26" s="19">
        <v>4</v>
      </c>
      <c r="P26" s="17">
        <v>643</v>
      </c>
      <c r="Q26" s="19">
        <v>22</v>
      </c>
      <c r="R26" s="32">
        <v>0</v>
      </c>
      <c r="S26" s="19">
        <v>0</v>
      </c>
      <c r="T26" s="34">
        <v>643</v>
      </c>
      <c r="U26" s="35">
        <v>22</v>
      </c>
    </row>
    <row r="27" spans="1:21" ht="18" customHeight="1">
      <c r="A27" s="37">
        <v>15</v>
      </c>
      <c r="B27" s="38" t="s">
        <v>28</v>
      </c>
      <c r="C27" s="40">
        <v>1</v>
      </c>
      <c r="D27" s="29">
        <v>87</v>
      </c>
      <c r="E27" s="30">
        <v>3</v>
      </c>
      <c r="F27" s="31">
        <v>85</v>
      </c>
      <c r="G27" s="19">
        <v>3</v>
      </c>
      <c r="H27" s="31">
        <v>84</v>
      </c>
      <c r="I27" s="19">
        <v>3</v>
      </c>
      <c r="J27" s="31">
        <v>96</v>
      </c>
      <c r="K27" s="19">
        <v>3</v>
      </c>
      <c r="L27" s="31">
        <v>94</v>
      </c>
      <c r="M27" s="19">
        <v>3</v>
      </c>
      <c r="N27" s="31">
        <v>97</v>
      </c>
      <c r="O27" s="19">
        <v>3</v>
      </c>
      <c r="P27" s="17">
        <v>543</v>
      </c>
      <c r="Q27" s="19">
        <v>18</v>
      </c>
      <c r="R27" s="32">
        <v>0</v>
      </c>
      <c r="S27" s="19">
        <v>0</v>
      </c>
      <c r="T27" s="34">
        <v>543</v>
      </c>
      <c r="U27" s="35">
        <v>18</v>
      </c>
    </row>
    <row r="28" spans="1:21" ht="18" customHeight="1">
      <c r="A28" s="546">
        <v>16</v>
      </c>
      <c r="B28" s="548" t="s">
        <v>29</v>
      </c>
      <c r="C28" s="40">
        <v>1</v>
      </c>
      <c r="D28" s="29">
        <v>86</v>
      </c>
      <c r="E28" s="30">
        <v>3</v>
      </c>
      <c r="F28" s="31">
        <v>66</v>
      </c>
      <c r="G28" s="19">
        <v>2</v>
      </c>
      <c r="H28" s="31">
        <v>80</v>
      </c>
      <c r="I28" s="19">
        <v>2</v>
      </c>
      <c r="J28" s="31">
        <v>80</v>
      </c>
      <c r="K28" s="19">
        <v>2</v>
      </c>
      <c r="L28" s="31">
        <v>73</v>
      </c>
      <c r="M28" s="19">
        <v>2</v>
      </c>
      <c r="N28" s="31">
        <v>69</v>
      </c>
      <c r="O28" s="19">
        <v>2</v>
      </c>
      <c r="P28" s="17">
        <v>454</v>
      </c>
      <c r="Q28" s="19">
        <v>13</v>
      </c>
      <c r="R28" s="32"/>
      <c r="S28" s="19"/>
      <c r="T28" s="550">
        <v>473</v>
      </c>
      <c r="U28" s="552">
        <v>16</v>
      </c>
    </row>
    <row r="29" spans="1:21" ht="18" customHeight="1">
      <c r="A29" s="547"/>
      <c r="B29" s="549"/>
      <c r="C29" s="40">
        <v>2</v>
      </c>
      <c r="D29" s="29">
        <v>3</v>
      </c>
      <c r="E29" s="30">
        <v>0</v>
      </c>
      <c r="F29" s="31">
        <v>3</v>
      </c>
      <c r="G29" s="19">
        <v>0</v>
      </c>
      <c r="H29" s="31">
        <v>3</v>
      </c>
      <c r="I29" s="19">
        <v>0</v>
      </c>
      <c r="J29" s="31">
        <v>3</v>
      </c>
      <c r="K29" s="19">
        <v>0</v>
      </c>
      <c r="L29" s="31">
        <v>5</v>
      </c>
      <c r="M29" s="19">
        <v>0</v>
      </c>
      <c r="N29" s="31">
        <v>2</v>
      </c>
      <c r="O29" s="19">
        <v>0</v>
      </c>
      <c r="P29" s="17"/>
      <c r="Q29" s="19"/>
      <c r="R29" s="32">
        <v>19</v>
      </c>
      <c r="S29" s="19">
        <v>3</v>
      </c>
      <c r="T29" s="551"/>
      <c r="U29" s="553"/>
    </row>
    <row r="30" spans="1:21" ht="18" customHeight="1">
      <c r="A30" s="546">
        <v>17</v>
      </c>
      <c r="B30" s="548" t="s">
        <v>30</v>
      </c>
      <c r="C30" s="40">
        <v>1</v>
      </c>
      <c r="D30" s="29">
        <v>86</v>
      </c>
      <c r="E30" s="30">
        <v>3</v>
      </c>
      <c r="F30" s="31">
        <v>102</v>
      </c>
      <c r="G30" s="19">
        <v>3</v>
      </c>
      <c r="H30" s="31">
        <v>89</v>
      </c>
      <c r="I30" s="19">
        <v>3</v>
      </c>
      <c r="J30" s="31">
        <v>91</v>
      </c>
      <c r="K30" s="19">
        <v>3</v>
      </c>
      <c r="L30" s="31">
        <v>111</v>
      </c>
      <c r="M30" s="19">
        <v>3</v>
      </c>
      <c r="N30" s="31">
        <v>87</v>
      </c>
      <c r="O30" s="19">
        <v>3</v>
      </c>
      <c r="P30" s="17">
        <v>566</v>
      </c>
      <c r="Q30" s="19">
        <v>18</v>
      </c>
      <c r="R30" s="32"/>
      <c r="S30" s="19"/>
      <c r="T30" s="550">
        <v>580</v>
      </c>
      <c r="U30" s="552">
        <v>20</v>
      </c>
    </row>
    <row r="31" spans="1:21" ht="18" customHeight="1">
      <c r="A31" s="547"/>
      <c r="B31" s="549"/>
      <c r="C31" s="40">
        <v>2</v>
      </c>
      <c r="D31" s="29">
        <v>0</v>
      </c>
      <c r="E31" s="30">
        <v>0</v>
      </c>
      <c r="F31" s="31">
        <v>2</v>
      </c>
      <c r="G31" s="19">
        <v>0</v>
      </c>
      <c r="H31" s="31">
        <v>2</v>
      </c>
      <c r="I31" s="19">
        <v>0</v>
      </c>
      <c r="J31" s="31">
        <v>2</v>
      </c>
      <c r="K31" s="19">
        <v>0</v>
      </c>
      <c r="L31" s="31">
        <v>4</v>
      </c>
      <c r="M31" s="19">
        <v>0</v>
      </c>
      <c r="N31" s="31">
        <v>4</v>
      </c>
      <c r="O31" s="19">
        <v>0</v>
      </c>
      <c r="P31" s="17"/>
      <c r="Q31" s="19"/>
      <c r="R31" s="32">
        <v>14</v>
      </c>
      <c r="S31" s="19">
        <v>2</v>
      </c>
      <c r="T31" s="551"/>
      <c r="U31" s="553"/>
    </row>
    <row r="32" spans="1:21" ht="18" customHeight="1">
      <c r="A32" s="546">
        <v>18</v>
      </c>
      <c r="B32" s="548" t="s">
        <v>31</v>
      </c>
      <c r="C32" s="40">
        <v>1</v>
      </c>
      <c r="D32" s="29">
        <v>96</v>
      </c>
      <c r="E32" s="22">
        <v>3</v>
      </c>
      <c r="F32" s="31">
        <v>98</v>
      </c>
      <c r="G32" s="19">
        <v>3</v>
      </c>
      <c r="H32" s="31">
        <v>126</v>
      </c>
      <c r="I32" s="19">
        <v>4</v>
      </c>
      <c r="J32" s="31">
        <v>134</v>
      </c>
      <c r="K32" s="24">
        <v>4</v>
      </c>
      <c r="L32" s="31">
        <v>128</v>
      </c>
      <c r="M32" s="19">
        <v>4</v>
      </c>
      <c r="N32" s="31">
        <v>115</v>
      </c>
      <c r="O32" s="19">
        <v>4</v>
      </c>
      <c r="P32" s="17">
        <v>697</v>
      </c>
      <c r="Q32" s="19">
        <v>22</v>
      </c>
      <c r="R32" s="32"/>
      <c r="S32" s="19"/>
      <c r="T32" s="550">
        <v>709</v>
      </c>
      <c r="U32" s="552">
        <v>24</v>
      </c>
    </row>
    <row r="33" spans="1:21" ht="18" customHeight="1">
      <c r="A33" s="547"/>
      <c r="B33" s="549"/>
      <c r="C33" s="40">
        <v>2</v>
      </c>
      <c r="D33" s="29">
        <v>2</v>
      </c>
      <c r="E33" s="30">
        <v>0</v>
      </c>
      <c r="F33" s="31">
        <v>1</v>
      </c>
      <c r="G33" s="19">
        <v>0</v>
      </c>
      <c r="H33" s="31">
        <v>1</v>
      </c>
      <c r="I33" s="19">
        <v>0</v>
      </c>
      <c r="J33" s="31">
        <v>2</v>
      </c>
      <c r="K33" s="19">
        <v>0</v>
      </c>
      <c r="L33" s="31">
        <v>2</v>
      </c>
      <c r="M33" s="19">
        <v>0</v>
      </c>
      <c r="N33" s="31">
        <v>4</v>
      </c>
      <c r="O33" s="19">
        <v>0</v>
      </c>
      <c r="P33" s="17"/>
      <c r="Q33" s="19"/>
      <c r="R33" s="32">
        <v>12</v>
      </c>
      <c r="S33" s="19">
        <v>2</v>
      </c>
      <c r="T33" s="551"/>
      <c r="U33" s="553"/>
    </row>
    <row r="34" spans="1:21" ht="18" customHeight="1">
      <c r="A34" s="546">
        <v>19</v>
      </c>
      <c r="B34" s="548" t="s">
        <v>32</v>
      </c>
      <c r="C34" s="40">
        <v>1</v>
      </c>
      <c r="D34" s="29">
        <v>65</v>
      </c>
      <c r="E34" s="30">
        <v>2</v>
      </c>
      <c r="F34" s="31">
        <v>61</v>
      </c>
      <c r="G34" s="19">
        <v>2</v>
      </c>
      <c r="H34" s="31">
        <v>56</v>
      </c>
      <c r="I34" s="19">
        <v>2</v>
      </c>
      <c r="J34" s="31">
        <v>51</v>
      </c>
      <c r="K34" s="19">
        <v>2</v>
      </c>
      <c r="L34" s="31">
        <v>43</v>
      </c>
      <c r="M34" s="19">
        <v>2</v>
      </c>
      <c r="N34" s="31">
        <v>37</v>
      </c>
      <c r="O34" s="19">
        <v>2</v>
      </c>
      <c r="P34" s="17">
        <v>313</v>
      </c>
      <c r="Q34" s="19">
        <v>12</v>
      </c>
      <c r="R34" s="32"/>
      <c r="S34" s="19"/>
      <c r="T34" s="550">
        <v>324</v>
      </c>
      <c r="U34" s="552">
        <v>14</v>
      </c>
    </row>
    <row r="35" spans="1:21" ht="18" customHeight="1">
      <c r="A35" s="547"/>
      <c r="B35" s="549"/>
      <c r="C35" s="40">
        <v>2</v>
      </c>
      <c r="D35" s="29">
        <v>0</v>
      </c>
      <c r="E35" s="30">
        <v>0</v>
      </c>
      <c r="F35" s="31">
        <v>2</v>
      </c>
      <c r="G35" s="19">
        <v>0</v>
      </c>
      <c r="H35" s="31">
        <v>4</v>
      </c>
      <c r="I35" s="19">
        <v>0</v>
      </c>
      <c r="J35" s="31">
        <v>1</v>
      </c>
      <c r="K35" s="19">
        <v>0</v>
      </c>
      <c r="L35" s="31">
        <v>1</v>
      </c>
      <c r="M35" s="19">
        <v>0</v>
      </c>
      <c r="N35" s="31">
        <v>3</v>
      </c>
      <c r="O35" s="19">
        <v>0</v>
      </c>
      <c r="P35" s="17"/>
      <c r="Q35" s="19"/>
      <c r="R35" s="32">
        <v>11</v>
      </c>
      <c r="S35" s="19">
        <v>2</v>
      </c>
      <c r="T35" s="551"/>
      <c r="U35" s="553"/>
    </row>
    <row r="36" spans="1:21" ht="18" customHeight="1">
      <c r="A36" s="37">
        <v>20</v>
      </c>
      <c r="B36" s="38" t="s">
        <v>33</v>
      </c>
      <c r="C36" s="40">
        <v>1</v>
      </c>
      <c r="D36" s="29">
        <v>105</v>
      </c>
      <c r="E36" s="30">
        <v>4</v>
      </c>
      <c r="F36" s="31">
        <v>117</v>
      </c>
      <c r="G36" s="19">
        <v>4</v>
      </c>
      <c r="H36" s="31">
        <v>119</v>
      </c>
      <c r="I36" s="19">
        <v>3</v>
      </c>
      <c r="J36" s="31">
        <v>120</v>
      </c>
      <c r="K36" s="19">
        <v>3</v>
      </c>
      <c r="L36" s="31">
        <v>124</v>
      </c>
      <c r="M36" s="19">
        <v>4</v>
      </c>
      <c r="N36" s="31">
        <v>106</v>
      </c>
      <c r="O36" s="19">
        <v>3</v>
      </c>
      <c r="P36" s="17">
        <v>691</v>
      </c>
      <c r="Q36" s="19">
        <v>21</v>
      </c>
      <c r="R36" s="32">
        <v>0</v>
      </c>
      <c r="S36" s="19">
        <v>0</v>
      </c>
      <c r="T36" s="34">
        <v>691</v>
      </c>
      <c r="U36" s="35">
        <v>21</v>
      </c>
    </row>
    <row r="37" spans="1:21" ht="18" customHeight="1">
      <c r="A37" s="546">
        <v>21</v>
      </c>
      <c r="B37" s="558" t="s">
        <v>34</v>
      </c>
      <c r="C37" s="40">
        <v>1</v>
      </c>
      <c r="D37" s="29">
        <v>63</v>
      </c>
      <c r="E37" s="30">
        <v>2</v>
      </c>
      <c r="F37" s="31">
        <v>42</v>
      </c>
      <c r="G37" s="19">
        <v>2</v>
      </c>
      <c r="H37" s="31">
        <v>61</v>
      </c>
      <c r="I37" s="19">
        <v>2</v>
      </c>
      <c r="J37" s="31">
        <v>42</v>
      </c>
      <c r="K37" s="19">
        <v>2</v>
      </c>
      <c r="L37" s="31">
        <v>49</v>
      </c>
      <c r="M37" s="19">
        <v>2</v>
      </c>
      <c r="N37" s="31">
        <v>54</v>
      </c>
      <c r="O37" s="19">
        <v>2</v>
      </c>
      <c r="P37" s="17">
        <v>311</v>
      </c>
      <c r="Q37" s="19">
        <v>12</v>
      </c>
      <c r="R37" s="32">
        <v>0</v>
      </c>
      <c r="S37" s="19">
        <v>0</v>
      </c>
      <c r="T37" s="550">
        <v>320</v>
      </c>
      <c r="U37" s="552">
        <v>14</v>
      </c>
    </row>
    <row r="38" spans="1:21" ht="18" customHeight="1">
      <c r="A38" s="547"/>
      <c r="B38" s="559"/>
      <c r="C38" s="40">
        <v>2</v>
      </c>
      <c r="D38" s="29">
        <v>1</v>
      </c>
      <c r="E38" s="30">
        <v>0</v>
      </c>
      <c r="F38" s="31">
        <v>3</v>
      </c>
      <c r="G38" s="19">
        <v>0</v>
      </c>
      <c r="H38" s="31">
        <v>1</v>
      </c>
      <c r="I38" s="19">
        <v>0</v>
      </c>
      <c r="J38" s="31">
        <v>0</v>
      </c>
      <c r="K38" s="19">
        <v>0</v>
      </c>
      <c r="L38" s="31">
        <v>2</v>
      </c>
      <c r="M38" s="19">
        <v>0</v>
      </c>
      <c r="N38" s="31">
        <v>2</v>
      </c>
      <c r="O38" s="19">
        <v>0</v>
      </c>
      <c r="P38" s="17"/>
      <c r="Q38" s="19"/>
      <c r="R38" s="32">
        <v>9</v>
      </c>
      <c r="S38" s="19">
        <v>2</v>
      </c>
      <c r="T38" s="551"/>
      <c r="U38" s="553"/>
    </row>
    <row r="39" spans="1:21" ht="18" customHeight="1">
      <c r="A39" s="37">
        <v>22</v>
      </c>
      <c r="B39" s="38" t="s">
        <v>35</v>
      </c>
      <c r="C39" s="40">
        <v>1</v>
      </c>
      <c r="D39" s="29">
        <v>112</v>
      </c>
      <c r="E39" s="30">
        <v>4</v>
      </c>
      <c r="F39" s="31">
        <v>102</v>
      </c>
      <c r="G39" s="19">
        <v>3</v>
      </c>
      <c r="H39" s="31">
        <v>114</v>
      </c>
      <c r="I39" s="19">
        <v>3</v>
      </c>
      <c r="J39" s="31">
        <v>115</v>
      </c>
      <c r="K39" s="19">
        <v>3</v>
      </c>
      <c r="L39" s="31">
        <v>99</v>
      </c>
      <c r="M39" s="19">
        <v>3</v>
      </c>
      <c r="N39" s="31">
        <v>100</v>
      </c>
      <c r="O39" s="19">
        <v>3</v>
      </c>
      <c r="P39" s="17">
        <v>642</v>
      </c>
      <c r="Q39" s="19">
        <v>19</v>
      </c>
      <c r="R39" s="32">
        <v>0</v>
      </c>
      <c r="S39" s="19">
        <v>0</v>
      </c>
      <c r="T39" s="34">
        <v>642</v>
      </c>
      <c r="U39" s="35">
        <v>19</v>
      </c>
    </row>
    <row r="40" spans="1:21" ht="18" customHeight="1">
      <c r="A40" s="546">
        <v>23</v>
      </c>
      <c r="B40" s="548" t="s">
        <v>36</v>
      </c>
      <c r="C40" s="40">
        <v>1</v>
      </c>
      <c r="D40" s="29">
        <v>122</v>
      </c>
      <c r="E40" s="30">
        <v>4</v>
      </c>
      <c r="F40" s="31">
        <v>121</v>
      </c>
      <c r="G40" s="19">
        <v>4</v>
      </c>
      <c r="H40" s="31">
        <v>132</v>
      </c>
      <c r="I40" s="19">
        <v>4</v>
      </c>
      <c r="J40" s="31">
        <v>130</v>
      </c>
      <c r="K40" s="19">
        <v>4</v>
      </c>
      <c r="L40" s="31">
        <v>128</v>
      </c>
      <c r="M40" s="19">
        <v>4</v>
      </c>
      <c r="N40" s="31">
        <v>127</v>
      </c>
      <c r="O40" s="19">
        <v>4</v>
      </c>
      <c r="P40" s="17">
        <v>760</v>
      </c>
      <c r="Q40" s="19">
        <v>24</v>
      </c>
      <c r="R40" s="32"/>
      <c r="S40" s="19"/>
      <c r="T40" s="550">
        <v>777</v>
      </c>
      <c r="U40" s="552">
        <v>27</v>
      </c>
    </row>
    <row r="41" spans="1:21" ht="18" customHeight="1">
      <c r="A41" s="547"/>
      <c r="B41" s="549"/>
      <c r="C41" s="40">
        <v>2</v>
      </c>
      <c r="D41" s="29">
        <v>3</v>
      </c>
      <c r="E41" s="30">
        <v>0</v>
      </c>
      <c r="F41" s="31">
        <v>2</v>
      </c>
      <c r="G41" s="19">
        <v>0</v>
      </c>
      <c r="H41" s="31">
        <v>3</v>
      </c>
      <c r="I41" s="19">
        <v>0</v>
      </c>
      <c r="J41" s="31">
        <v>1</v>
      </c>
      <c r="K41" s="19">
        <v>0</v>
      </c>
      <c r="L41" s="31">
        <v>3</v>
      </c>
      <c r="M41" s="19">
        <v>0</v>
      </c>
      <c r="N41" s="31">
        <v>5</v>
      </c>
      <c r="O41" s="19">
        <v>0</v>
      </c>
      <c r="P41" s="17"/>
      <c r="Q41" s="19"/>
      <c r="R41" s="32">
        <v>17</v>
      </c>
      <c r="S41" s="19">
        <v>3</v>
      </c>
      <c r="T41" s="551"/>
      <c r="U41" s="553"/>
    </row>
    <row r="42" spans="1:21" ht="18" customHeight="1">
      <c r="A42" s="37">
        <v>24</v>
      </c>
      <c r="B42" s="38" t="s">
        <v>37</v>
      </c>
      <c r="C42" s="40">
        <v>1</v>
      </c>
      <c r="D42" s="29">
        <v>84</v>
      </c>
      <c r="E42" s="30">
        <v>3</v>
      </c>
      <c r="F42" s="31">
        <v>97</v>
      </c>
      <c r="G42" s="19">
        <v>3</v>
      </c>
      <c r="H42" s="31">
        <v>81</v>
      </c>
      <c r="I42" s="19">
        <v>3</v>
      </c>
      <c r="J42" s="31">
        <v>90</v>
      </c>
      <c r="K42" s="19">
        <v>3</v>
      </c>
      <c r="L42" s="31">
        <v>82</v>
      </c>
      <c r="M42" s="19">
        <v>3</v>
      </c>
      <c r="N42" s="31">
        <v>85</v>
      </c>
      <c r="O42" s="19">
        <v>3</v>
      </c>
      <c r="P42" s="17">
        <v>519</v>
      </c>
      <c r="Q42" s="19">
        <v>18</v>
      </c>
      <c r="R42" s="32">
        <v>0</v>
      </c>
      <c r="S42" s="19">
        <v>0</v>
      </c>
      <c r="T42" s="34">
        <v>519</v>
      </c>
      <c r="U42" s="35">
        <v>18</v>
      </c>
    </row>
    <row r="43" spans="1:21" ht="18" customHeight="1">
      <c r="A43" s="546">
        <v>25</v>
      </c>
      <c r="B43" s="548" t="s">
        <v>38</v>
      </c>
      <c r="C43" s="40">
        <v>1</v>
      </c>
      <c r="D43" s="29">
        <v>97</v>
      </c>
      <c r="E43" s="30">
        <v>3</v>
      </c>
      <c r="F43" s="31">
        <v>86</v>
      </c>
      <c r="G43" s="19">
        <v>3</v>
      </c>
      <c r="H43" s="31">
        <v>98</v>
      </c>
      <c r="I43" s="19">
        <v>3</v>
      </c>
      <c r="J43" s="31">
        <v>102</v>
      </c>
      <c r="K43" s="19">
        <v>3</v>
      </c>
      <c r="L43" s="31">
        <v>98</v>
      </c>
      <c r="M43" s="19">
        <v>3</v>
      </c>
      <c r="N43" s="31">
        <v>100</v>
      </c>
      <c r="O43" s="19">
        <v>3</v>
      </c>
      <c r="P43" s="17">
        <v>581</v>
      </c>
      <c r="Q43" s="19">
        <v>18</v>
      </c>
      <c r="R43" s="32"/>
      <c r="S43" s="19"/>
      <c r="T43" s="550">
        <v>584</v>
      </c>
      <c r="U43" s="552">
        <v>20</v>
      </c>
    </row>
    <row r="44" spans="1:21" ht="18" customHeight="1">
      <c r="A44" s="547"/>
      <c r="B44" s="549"/>
      <c r="C44" s="40">
        <v>2</v>
      </c>
      <c r="D44" s="29">
        <v>0</v>
      </c>
      <c r="E44" s="30">
        <v>0</v>
      </c>
      <c r="F44" s="31">
        <v>0</v>
      </c>
      <c r="G44" s="19">
        <v>0</v>
      </c>
      <c r="H44" s="31">
        <v>2</v>
      </c>
      <c r="I44" s="19">
        <v>0</v>
      </c>
      <c r="J44" s="31">
        <v>0</v>
      </c>
      <c r="K44" s="19">
        <v>0</v>
      </c>
      <c r="L44" s="31">
        <v>0</v>
      </c>
      <c r="M44" s="19">
        <v>0</v>
      </c>
      <c r="N44" s="31">
        <v>1</v>
      </c>
      <c r="O44" s="19">
        <v>0</v>
      </c>
      <c r="P44" s="17"/>
      <c r="Q44" s="19"/>
      <c r="R44" s="32">
        <v>3</v>
      </c>
      <c r="S44" s="19">
        <v>2</v>
      </c>
      <c r="T44" s="551"/>
      <c r="U44" s="553"/>
    </row>
    <row r="45" spans="1:21" ht="18" customHeight="1">
      <c r="A45" s="37">
        <v>26</v>
      </c>
      <c r="B45" s="38" t="s">
        <v>39</v>
      </c>
      <c r="C45" s="40">
        <v>1</v>
      </c>
      <c r="D45" s="29">
        <v>103</v>
      </c>
      <c r="E45" s="30">
        <v>3</v>
      </c>
      <c r="F45" s="31">
        <v>114</v>
      </c>
      <c r="G45" s="19">
        <v>4</v>
      </c>
      <c r="H45" s="31">
        <v>132</v>
      </c>
      <c r="I45" s="19">
        <v>4</v>
      </c>
      <c r="J45" s="31">
        <v>115</v>
      </c>
      <c r="K45" s="19">
        <v>4</v>
      </c>
      <c r="L45" s="31">
        <v>115</v>
      </c>
      <c r="M45" s="19">
        <v>3</v>
      </c>
      <c r="N45" s="31">
        <v>138</v>
      </c>
      <c r="O45" s="19">
        <v>4</v>
      </c>
      <c r="P45" s="17">
        <v>717</v>
      </c>
      <c r="Q45" s="19">
        <v>22</v>
      </c>
      <c r="R45" s="32">
        <v>0</v>
      </c>
      <c r="S45" s="19">
        <v>0</v>
      </c>
      <c r="T45" s="34">
        <v>717</v>
      </c>
      <c r="U45" s="35">
        <v>22</v>
      </c>
    </row>
    <row r="46" spans="1:21" ht="18" customHeight="1">
      <c r="A46" s="37">
        <v>27</v>
      </c>
      <c r="B46" s="38" t="s">
        <v>40</v>
      </c>
      <c r="C46" s="40">
        <v>1</v>
      </c>
      <c r="D46" s="29">
        <v>49</v>
      </c>
      <c r="E46" s="30">
        <v>2</v>
      </c>
      <c r="F46" s="31">
        <v>68</v>
      </c>
      <c r="G46" s="19">
        <v>2</v>
      </c>
      <c r="H46" s="31">
        <v>42</v>
      </c>
      <c r="I46" s="19">
        <v>2</v>
      </c>
      <c r="J46" s="31">
        <v>69</v>
      </c>
      <c r="K46" s="19">
        <v>2</v>
      </c>
      <c r="L46" s="31">
        <v>50</v>
      </c>
      <c r="M46" s="19">
        <v>2</v>
      </c>
      <c r="N46" s="31">
        <v>44</v>
      </c>
      <c r="O46" s="19">
        <v>2</v>
      </c>
      <c r="P46" s="17">
        <v>322</v>
      </c>
      <c r="Q46" s="19">
        <v>12</v>
      </c>
      <c r="R46" s="32">
        <v>0</v>
      </c>
      <c r="S46" s="19">
        <v>0</v>
      </c>
      <c r="T46" s="34">
        <v>322</v>
      </c>
      <c r="U46" s="35">
        <v>12</v>
      </c>
    </row>
    <row r="47" spans="1:21" ht="18" customHeight="1">
      <c r="A47" s="546">
        <v>28</v>
      </c>
      <c r="B47" s="548" t="s">
        <v>41</v>
      </c>
      <c r="C47" s="40">
        <v>1</v>
      </c>
      <c r="D47" s="29">
        <v>111</v>
      </c>
      <c r="E47" s="30">
        <v>4</v>
      </c>
      <c r="F47" s="31">
        <v>119</v>
      </c>
      <c r="G47" s="19">
        <v>4</v>
      </c>
      <c r="H47" s="31">
        <v>94</v>
      </c>
      <c r="I47" s="19">
        <v>3</v>
      </c>
      <c r="J47" s="31">
        <v>107</v>
      </c>
      <c r="K47" s="19">
        <v>3</v>
      </c>
      <c r="L47" s="31">
        <v>136</v>
      </c>
      <c r="M47" s="19">
        <v>4</v>
      </c>
      <c r="N47" s="31">
        <v>110</v>
      </c>
      <c r="O47" s="19">
        <v>3</v>
      </c>
      <c r="P47" s="17">
        <v>677</v>
      </c>
      <c r="Q47" s="19">
        <v>21</v>
      </c>
      <c r="R47" s="32"/>
      <c r="S47" s="19"/>
      <c r="T47" s="550">
        <v>693</v>
      </c>
      <c r="U47" s="552">
        <v>23</v>
      </c>
    </row>
    <row r="48" spans="1:21" ht="18" customHeight="1">
      <c r="A48" s="547"/>
      <c r="B48" s="549"/>
      <c r="C48" s="40">
        <v>2</v>
      </c>
      <c r="D48" s="29">
        <v>1</v>
      </c>
      <c r="E48" s="30">
        <v>0</v>
      </c>
      <c r="F48" s="31">
        <v>5</v>
      </c>
      <c r="G48" s="19">
        <v>0</v>
      </c>
      <c r="H48" s="31">
        <v>5</v>
      </c>
      <c r="I48" s="19">
        <v>0</v>
      </c>
      <c r="J48" s="31">
        <v>5</v>
      </c>
      <c r="K48" s="19">
        <v>0</v>
      </c>
      <c r="L48" s="31">
        <v>0</v>
      </c>
      <c r="M48" s="19">
        <v>0</v>
      </c>
      <c r="N48" s="31">
        <v>0</v>
      </c>
      <c r="O48" s="19">
        <v>0</v>
      </c>
      <c r="P48" s="17"/>
      <c r="Q48" s="19"/>
      <c r="R48" s="32">
        <v>16</v>
      </c>
      <c r="S48" s="19">
        <v>2</v>
      </c>
      <c r="T48" s="551"/>
      <c r="U48" s="553"/>
    </row>
    <row r="49" spans="1:21" ht="18" customHeight="1">
      <c r="A49" s="37">
        <v>29</v>
      </c>
      <c r="B49" s="38" t="s">
        <v>42</v>
      </c>
      <c r="C49" s="40">
        <v>1</v>
      </c>
      <c r="D49" s="29">
        <v>111</v>
      </c>
      <c r="E49" s="30">
        <v>4</v>
      </c>
      <c r="F49" s="31">
        <v>94</v>
      </c>
      <c r="G49" s="19">
        <v>3</v>
      </c>
      <c r="H49" s="31">
        <v>131</v>
      </c>
      <c r="I49" s="19">
        <v>4</v>
      </c>
      <c r="J49" s="31">
        <v>112</v>
      </c>
      <c r="K49" s="19">
        <v>3</v>
      </c>
      <c r="L49" s="31">
        <v>107</v>
      </c>
      <c r="M49" s="19">
        <v>3</v>
      </c>
      <c r="N49" s="31">
        <v>108</v>
      </c>
      <c r="O49" s="19">
        <v>3</v>
      </c>
      <c r="P49" s="17">
        <v>663</v>
      </c>
      <c r="Q49" s="19">
        <v>20</v>
      </c>
      <c r="R49" s="32">
        <v>0</v>
      </c>
      <c r="S49" s="19">
        <v>0</v>
      </c>
      <c r="T49" s="34">
        <v>663</v>
      </c>
      <c r="U49" s="35">
        <v>20</v>
      </c>
    </row>
    <row r="50" spans="1:21" ht="18" customHeight="1">
      <c r="A50" s="546">
        <v>30</v>
      </c>
      <c r="B50" s="548" t="s">
        <v>43</v>
      </c>
      <c r="C50" s="40">
        <v>1</v>
      </c>
      <c r="D50" s="29">
        <v>93</v>
      </c>
      <c r="E50" s="30">
        <v>3</v>
      </c>
      <c r="F50" s="31">
        <v>76</v>
      </c>
      <c r="G50" s="19">
        <v>3</v>
      </c>
      <c r="H50" s="31">
        <v>88</v>
      </c>
      <c r="I50" s="19">
        <v>3</v>
      </c>
      <c r="J50" s="31">
        <v>84</v>
      </c>
      <c r="K50" s="19">
        <v>3</v>
      </c>
      <c r="L50" s="31">
        <v>92</v>
      </c>
      <c r="M50" s="19">
        <v>3</v>
      </c>
      <c r="N50" s="31">
        <v>97</v>
      </c>
      <c r="O50" s="19">
        <v>3</v>
      </c>
      <c r="P50" s="17">
        <v>530</v>
      </c>
      <c r="Q50" s="19">
        <v>18</v>
      </c>
      <c r="R50" s="32"/>
      <c r="S50" s="19"/>
      <c r="T50" s="550">
        <v>540</v>
      </c>
      <c r="U50" s="552">
        <v>21</v>
      </c>
    </row>
    <row r="51" spans="1:21" ht="18" customHeight="1">
      <c r="A51" s="547"/>
      <c r="B51" s="549"/>
      <c r="C51" s="40">
        <v>2</v>
      </c>
      <c r="D51" s="29">
        <v>1</v>
      </c>
      <c r="E51" s="30">
        <v>0</v>
      </c>
      <c r="F51" s="31">
        <v>0</v>
      </c>
      <c r="G51" s="19">
        <v>0</v>
      </c>
      <c r="H51" s="31">
        <v>2</v>
      </c>
      <c r="I51" s="19">
        <v>0</v>
      </c>
      <c r="J51" s="31">
        <v>3</v>
      </c>
      <c r="K51" s="19">
        <v>0</v>
      </c>
      <c r="L51" s="31">
        <v>2</v>
      </c>
      <c r="M51" s="19">
        <v>0</v>
      </c>
      <c r="N51" s="31">
        <v>2</v>
      </c>
      <c r="O51" s="19">
        <v>0</v>
      </c>
      <c r="P51" s="17"/>
      <c r="Q51" s="19"/>
      <c r="R51" s="32">
        <v>10</v>
      </c>
      <c r="S51" s="19">
        <v>3</v>
      </c>
      <c r="T51" s="551"/>
      <c r="U51" s="553"/>
    </row>
    <row r="52" spans="1:21" ht="18" customHeight="1">
      <c r="A52" s="546">
        <v>31</v>
      </c>
      <c r="B52" s="548" t="s">
        <v>44</v>
      </c>
      <c r="C52" s="40">
        <v>1</v>
      </c>
      <c r="D52" s="29">
        <v>88</v>
      </c>
      <c r="E52" s="30">
        <v>3</v>
      </c>
      <c r="F52" s="31">
        <v>71</v>
      </c>
      <c r="G52" s="19">
        <v>3</v>
      </c>
      <c r="H52" s="31">
        <v>93</v>
      </c>
      <c r="I52" s="19">
        <v>3</v>
      </c>
      <c r="J52" s="31">
        <v>83</v>
      </c>
      <c r="K52" s="19">
        <v>3</v>
      </c>
      <c r="L52" s="31">
        <v>75</v>
      </c>
      <c r="M52" s="19">
        <v>3</v>
      </c>
      <c r="N52" s="31">
        <v>105</v>
      </c>
      <c r="O52" s="19">
        <v>3</v>
      </c>
      <c r="P52" s="17">
        <v>515</v>
      </c>
      <c r="Q52" s="19">
        <v>18</v>
      </c>
      <c r="R52" s="32"/>
      <c r="S52" s="19"/>
      <c r="T52" s="550">
        <v>538</v>
      </c>
      <c r="U52" s="552">
        <v>22</v>
      </c>
    </row>
    <row r="53" spans="1:21" ht="18" customHeight="1">
      <c r="A53" s="547"/>
      <c r="B53" s="549"/>
      <c r="C53" s="40">
        <v>2</v>
      </c>
      <c r="D53" s="29">
        <v>5</v>
      </c>
      <c r="E53" s="30">
        <v>0</v>
      </c>
      <c r="F53" s="31">
        <v>4</v>
      </c>
      <c r="G53" s="19">
        <v>0</v>
      </c>
      <c r="H53" s="31">
        <v>1</v>
      </c>
      <c r="I53" s="19">
        <v>0</v>
      </c>
      <c r="J53" s="31">
        <v>3</v>
      </c>
      <c r="K53" s="19">
        <v>0</v>
      </c>
      <c r="L53" s="31">
        <v>6</v>
      </c>
      <c r="M53" s="19">
        <v>0</v>
      </c>
      <c r="N53" s="31">
        <v>4</v>
      </c>
      <c r="O53" s="19">
        <v>0</v>
      </c>
      <c r="P53" s="17"/>
      <c r="Q53" s="19"/>
      <c r="R53" s="32">
        <v>23</v>
      </c>
      <c r="S53" s="19">
        <v>4</v>
      </c>
      <c r="T53" s="551"/>
      <c r="U53" s="553"/>
    </row>
    <row r="54" spans="1:21" ht="18" customHeight="1">
      <c r="A54" s="37">
        <v>32</v>
      </c>
      <c r="B54" s="38" t="s">
        <v>45</v>
      </c>
      <c r="C54" s="40">
        <v>1</v>
      </c>
      <c r="D54" s="29">
        <v>140</v>
      </c>
      <c r="E54" s="30">
        <v>4</v>
      </c>
      <c r="F54" s="31">
        <v>129</v>
      </c>
      <c r="G54" s="19">
        <v>4</v>
      </c>
      <c r="H54" s="31">
        <v>100</v>
      </c>
      <c r="I54" s="19">
        <v>3</v>
      </c>
      <c r="J54" s="31">
        <v>113</v>
      </c>
      <c r="K54" s="19">
        <v>3</v>
      </c>
      <c r="L54" s="31">
        <v>109</v>
      </c>
      <c r="M54" s="19">
        <v>3</v>
      </c>
      <c r="N54" s="31">
        <v>113</v>
      </c>
      <c r="O54" s="19">
        <v>3</v>
      </c>
      <c r="P54" s="17">
        <v>704</v>
      </c>
      <c r="Q54" s="19">
        <v>20</v>
      </c>
      <c r="R54" s="32">
        <v>0</v>
      </c>
      <c r="S54" s="19">
        <v>0</v>
      </c>
      <c r="T54" s="34">
        <v>704</v>
      </c>
      <c r="U54" s="35">
        <v>20</v>
      </c>
    </row>
    <row r="55" spans="1:21" ht="18" customHeight="1">
      <c r="A55" s="37">
        <v>33</v>
      </c>
      <c r="B55" s="38" t="s">
        <v>46</v>
      </c>
      <c r="C55" s="40">
        <v>1</v>
      </c>
      <c r="D55" s="29">
        <v>42</v>
      </c>
      <c r="E55" s="30">
        <v>2</v>
      </c>
      <c r="F55" s="31">
        <v>49</v>
      </c>
      <c r="G55" s="19">
        <v>2</v>
      </c>
      <c r="H55" s="31">
        <v>50</v>
      </c>
      <c r="I55" s="19">
        <v>2</v>
      </c>
      <c r="J55" s="31">
        <v>57</v>
      </c>
      <c r="K55" s="19">
        <v>2</v>
      </c>
      <c r="L55" s="31">
        <v>47</v>
      </c>
      <c r="M55" s="19">
        <v>2</v>
      </c>
      <c r="N55" s="31">
        <v>58</v>
      </c>
      <c r="O55" s="19">
        <v>2</v>
      </c>
      <c r="P55" s="17">
        <v>303</v>
      </c>
      <c r="Q55" s="19">
        <v>12</v>
      </c>
      <c r="R55" s="32">
        <v>0</v>
      </c>
      <c r="S55" s="19">
        <v>0</v>
      </c>
      <c r="T55" s="34">
        <v>303</v>
      </c>
      <c r="U55" s="35">
        <v>12</v>
      </c>
    </row>
    <row r="56" spans="1:21" ht="18" customHeight="1">
      <c r="A56" s="37">
        <v>34</v>
      </c>
      <c r="B56" s="38" t="s">
        <v>47</v>
      </c>
      <c r="C56" s="40">
        <v>1</v>
      </c>
      <c r="D56" s="29">
        <v>54</v>
      </c>
      <c r="E56" s="30">
        <v>2</v>
      </c>
      <c r="F56" s="31">
        <v>58</v>
      </c>
      <c r="G56" s="19">
        <v>2</v>
      </c>
      <c r="H56" s="31">
        <v>62</v>
      </c>
      <c r="I56" s="19">
        <v>2</v>
      </c>
      <c r="J56" s="31">
        <v>63</v>
      </c>
      <c r="K56" s="19">
        <v>2</v>
      </c>
      <c r="L56" s="31">
        <v>74</v>
      </c>
      <c r="M56" s="19">
        <v>2</v>
      </c>
      <c r="N56" s="31">
        <v>68</v>
      </c>
      <c r="O56" s="19">
        <v>2</v>
      </c>
      <c r="P56" s="17">
        <v>379</v>
      </c>
      <c r="Q56" s="19">
        <v>12</v>
      </c>
      <c r="R56" s="32">
        <v>0</v>
      </c>
      <c r="S56" s="19">
        <v>0</v>
      </c>
      <c r="T56" s="34">
        <v>379</v>
      </c>
      <c r="U56" s="35">
        <v>12</v>
      </c>
    </row>
    <row r="57" spans="1:21" ht="18" customHeight="1" thickBot="1">
      <c r="A57" s="37">
        <v>35</v>
      </c>
      <c r="B57" s="38" t="s">
        <v>48</v>
      </c>
      <c r="C57" s="40">
        <v>1</v>
      </c>
      <c r="D57" s="29">
        <v>106</v>
      </c>
      <c r="E57" s="30">
        <v>3</v>
      </c>
      <c r="F57" s="31">
        <v>99</v>
      </c>
      <c r="G57" s="19">
        <v>3</v>
      </c>
      <c r="H57" s="31">
        <v>112</v>
      </c>
      <c r="I57" s="19">
        <v>3</v>
      </c>
      <c r="J57" s="31">
        <v>125</v>
      </c>
      <c r="K57" s="19">
        <v>4</v>
      </c>
      <c r="L57" s="31">
        <v>106</v>
      </c>
      <c r="M57" s="19">
        <v>4</v>
      </c>
      <c r="N57" s="31">
        <v>108</v>
      </c>
      <c r="O57" s="19">
        <v>3</v>
      </c>
      <c r="P57" s="17">
        <v>656</v>
      </c>
      <c r="Q57" s="19">
        <v>20</v>
      </c>
      <c r="R57" s="32">
        <v>0</v>
      </c>
      <c r="S57" s="19">
        <v>0</v>
      </c>
      <c r="T57" s="34">
        <v>656</v>
      </c>
      <c r="U57" s="35">
        <v>20</v>
      </c>
    </row>
    <row r="58" spans="1:21" ht="18" customHeight="1" thickTop="1">
      <c r="A58" s="43"/>
      <c r="B58" s="44" t="s">
        <v>49</v>
      </c>
      <c r="C58" s="45">
        <v>1</v>
      </c>
      <c r="D58" s="46">
        <v>3738</v>
      </c>
      <c r="E58" s="47">
        <v>122</v>
      </c>
      <c r="F58" s="48">
        <v>3664</v>
      </c>
      <c r="G58" s="49">
        <v>119</v>
      </c>
      <c r="H58" s="48">
        <v>3838</v>
      </c>
      <c r="I58" s="49">
        <v>119</v>
      </c>
      <c r="J58" s="50">
        <v>3901</v>
      </c>
      <c r="K58" s="49">
        <v>117</v>
      </c>
      <c r="L58" s="48">
        <v>3788</v>
      </c>
      <c r="M58" s="49">
        <v>115</v>
      </c>
      <c r="N58" s="51">
        <v>3782</v>
      </c>
      <c r="O58" s="49">
        <v>115</v>
      </c>
      <c r="P58" s="51"/>
      <c r="Q58" s="49"/>
      <c r="R58" s="52"/>
      <c r="S58" s="53"/>
      <c r="T58" s="54"/>
      <c r="U58" s="55"/>
    </row>
    <row r="59" spans="1:21" ht="18" customHeight="1">
      <c r="A59" s="56"/>
      <c r="B59" s="57"/>
      <c r="C59" s="12">
        <v>2</v>
      </c>
      <c r="D59" s="58">
        <v>27</v>
      </c>
      <c r="E59" s="59"/>
      <c r="F59" s="60">
        <v>33</v>
      </c>
      <c r="G59" s="61"/>
      <c r="H59" s="60">
        <v>35</v>
      </c>
      <c r="I59" s="61"/>
      <c r="J59" s="62">
        <v>28</v>
      </c>
      <c r="K59" s="61"/>
      <c r="L59" s="60">
        <v>40</v>
      </c>
      <c r="M59" s="61"/>
      <c r="N59" s="63">
        <v>39</v>
      </c>
      <c r="O59" s="61"/>
      <c r="P59" s="60"/>
      <c r="Q59" s="61"/>
      <c r="R59" s="32"/>
      <c r="S59" s="19"/>
      <c r="T59" s="60"/>
      <c r="U59" s="64"/>
    </row>
    <row r="60" spans="1:21" ht="18" customHeight="1" thickBot="1">
      <c r="A60" s="65"/>
      <c r="B60" s="66" t="s">
        <v>50</v>
      </c>
      <c r="C60" s="67"/>
      <c r="D60" s="68">
        <v>3765</v>
      </c>
      <c r="E60" s="69">
        <v>122</v>
      </c>
      <c r="F60" s="70">
        <v>3697</v>
      </c>
      <c r="G60" s="69">
        <v>119</v>
      </c>
      <c r="H60" s="70">
        <v>3873</v>
      </c>
      <c r="I60" s="69">
        <v>119</v>
      </c>
      <c r="J60" s="70">
        <v>3929</v>
      </c>
      <c r="K60" s="69">
        <v>117</v>
      </c>
      <c r="L60" s="70">
        <v>3828</v>
      </c>
      <c r="M60" s="69">
        <v>115</v>
      </c>
      <c r="N60" s="70">
        <v>3821</v>
      </c>
      <c r="O60" s="69">
        <v>115</v>
      </c>
      <c r="P60" s="71">
        <v>22711</v>
      </c>
      <c r="Q60" s="72">
        <v>707</v>
      </c>
      <c r="R60" s="73">
        <v>202</v>
      </c>
      <c r="S60" s="74">
        <v>39</v>
      </c>
      <c r="T60" s="71">
        <v>22913</v>
      </c>
      <c r="U60" s="75">
        <v>746</v>
      </c>
    </row>
    <row r="61" spans="1:21">
      <c r="A61" s="76"/>
      <c r="B61" s="77"/>
      <c r="C61" s="76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8"/>
      <c r="S61" s="78"/>
      <c r="T61" s="77"/>
      <c r="U61" s="77"/>
    </row>
  </sheetData>
  <mergeCells count="87">
    <mergeCell ref="A52:A53"/>
    <mergeCell ref="B52:B53"/>
    <mergeCell ref="T52:T53"/>
    <mergeCell ref="U52:U53"/>
    <mergeCell ref="A47:A48"/>
    <mergeCell ref="B47:B48"/>
    <mergeCell ref="T47:T48"/>
    <mergeCell ref="U47:U48"/>
    <mergeCell ref="A50:A51"/>
    <mergeCell ref="B50:B51"/>
    <mergeCell ref="T50:T51"/>
    <mergeCell ref="U50:U51"/>
    <mergeCell ref="A40:A41"/>
    <mergeCell ref="B40:B41"/>
    <mergeCell ref="T40:T41"/>
    <mergeCell ref="U40:U41"/>
    <mergeCell ref="A43:A44"/>
    <mergeCell ref="B43:B44"/>
    <mergeCell ref="T43:T44"/>
    <mergeCell ref="U43:U44"/>
    <mergeCell ref="A34:A35"/>
    <mergeCell ref="B34:B35"/>
    <mergeCell ref="T34:T35"/>
    <mergeCell ref="U34:U35"/>
    <mergeCell ref="A37:A38"/>
    <mergeCell ref="B37:B38"/>
    <mergeCell ref="T37:T38"/>
    <mergeCell ref="U37:U38"/>
    <mergeCell ref="A30:A31"/>
    <mergeCell ref="B30:B31"/>
    <mergeCell ref="T30:T31"/>
    <mergeCell ref="U30:U31"/>
    <mergeCell ref="A32:A33"/>
    <mergeCell ref="B32:B33"/>
    <mergeCell ref="T32:T33"/>
    <mergeCell ref="U32:U33"/>
    <mergeCell ref="A23:A24"/>
    <mergeCell ref="B23:B24"/>
    <mergeCell ref="T23:T24"/>
    <mergeCell ref="U23:U24"/>
    <mergeCell ref="A28:A29"/>
    <mergeCell ref="B28:B29"/>
    <mergeCell ref="T28:T29"/>
    <mergeCell ref="U28:U29"/>
    <mergeCell ref="A18:A19"/>
    <mergeCell ref="B18:B19"/>
    <mergeCell ref="T18:T19"/>
    <mergeCell ref="U18:U19"/>
    <mergeCell ref="A20:A21"/>
    <mergeCell ref="B20:B21"/>
    <mergeCell ref="T20:T21"/>
    <mergeCell ref="U20:U21"/>
    <mergeCell ref="T11:T12"/>
    <mergeCell ref="U11:U12"/>
    <mergeCell ref="O4:O6"/>
    <mergeCell ref="A13:A14"/>
    <mergeCell ref="B13:B14"/>
    <mergeCell ref="T13:T14"/>
    <mergeCell ref="U13:U14"/>
    <mergeCell ref="M4:M6"/>
    <mergeCell ref="P4:P6"/>
    <mergeCell ref="Q4:Q6"/>
    <mergeCell ref="A11:A12"/>
    <mergeCell ref="B11:B12"/>
    <mergeCell ref="H4:H6"/>
    <mergeCell ref="N4:N6"/>
    <mergeCell ref="C2:C6"/>
    <mergeCell ref="R3:S3"/>
    <mergeCell ref="A8:A9"/>
    <mergeCell ref="B8:B9"/>
    <mergeCell ref="T8:T9"/>
    <mergeCell ref="U8:U9"/>
    <mergeCell ref="G4:G6"/>
    <mergeCell ref="A2:A6"/>
    <mergeCell ref="B2:B6"/>
    <mergeCell ref="R4:R6"/>
    <mergeCell ref="E4:E6"/>
    <mergeCell ref="F4:F6"/>
    <mergeCell ref="I4:I6"/>
    <mergeCell ref="K4:K6"/>
    <mergeCell ref="L4:L6"/>
    <mergeCell ref="U4:U6"/>
    <mergeCell ref="S4:S6"/>
    <mergeCell ref="J4:J6"/>
    <mergeCell ref="D4:D6"/>
    <mergeCell ref="B1:U1"/>
    <mergeCell ref="T4:T6"/>
  </mergeCells>
  <phoneticPr fontId="4"/>
  <conditionalFormatting sqref="B58:B59">
    <cfRule type="cellIs" dxfId="224" priority="1" stopIfTrue="1" operator="equal">
      <formula>$B36</formula>
    </cfRule>
  </conditionalFormatting>
  <conditionalFormatting sqref="A58:A59">
    <cfRule type="cellIs" dxfId="223" priority="2" stopIfTrue="1" operator="equal">
      <formula>$A36</formula>
    </cfRule>
  </conditionalFormatting>
  <conditionalFormatting sqref="B55:B57 B7:B8 B11 B50 B16:B18 B46:B47 B23 B26:B28 B43 B37:B38 B40">
    <cfRule type="cellIs" dxfId="222" priority="3" stopIfTrue="1" operator="equal">
      <formula>$B6</formula>
    </cfRule>
  </conditionalFormatting>
  <conditionalFormatting sqref="B49 B15 B39">
    <cfRule type="cellIs" dxfId="221" priority="4" stopIfTrue="1" operator="equal">
      <formula>$B13</formula>
    </cfRule>
  </conditionalFormatting>
  <conditionalFormatting sqref="A55:A57 A7:A8 A11 A50 A16:A18 A46:A47 A23 A26:A28 A43 A37:A38 A40">
    <cfRule type="cellIs" dxfId="220" priority="5" stopIfTrue="1" operator="equal">
      <formula>$A6</formula>
    </cfRule>
  </conditionalFormatting>
  <conditionalFormatting sqref="A49 A15 A39">
    <cfRule type="cellIs" dxfId="219" priority="6" stopIfTrue="1" operator="equal">
      <formula>$A13</formula>
    </cfRule>
  </conditionalFormatting>
  <conditionalFormatting sqref="C58:IV60">
    <cfRule type="cellIs" dxfId="218" priority="7" stopIfTrue="1" operator="equal">
      <formula>0</formula>
    </cfRule>
  </conditionalFormatting>
  <conditionalFormatting sqref="B60">
    <cfRule type="cellIs" dxfId="217" priority="8" stopIfTrue="1" operator="equal">
      <formula>$B42</formula>
    </cfRule>
  </conditionalFormatting>
  <conditionalFormatting sqref="A60">
    <cfRule type="cellIs" dxfId="216" priority="9" stopIfTrue="1" operator="equal">
      <formula>$A42</formula>
    </cfRule>
  </conditionalFormatting>
  <conditionalFormatting sqref="B54 B52 B45 B42 B36 B34 B32 B30 B25 B22 B20 B13 B10">
    <cfRule type="cellIs" dxfId="215" priority="10" stopIfTrue="1" operator="equal">
      <formula>#REF!</formula>
    </cfRule>
  </conditionalFormatting>
  <conditionalFormatting sqref="A54 A52 A45 A42 A36 A34 A32 A30 A25 A22 A20 A13 A10">
    <cfRule type="cellIs" dxfId="214" priority="11" stopIfTrue="1" operator="equal">
      <formula>#REF!</formula>
    </cfRule>
  </conditionalFormatting>
  <dataValidations count="1">
    <dataValidation type="list" allowBlank="1" showInputMessage="1" showErrorMessage="1" sqref="C7:C57">
      <formula1>$C$58:$C$59</formula1>
    </dataValidation>
  </dataValidations>
  <printOptions horizontalCentered="1" gridLinesSet="0"/>
  <pageMargins left="0.4" right="0.32" top="0.63" bottom="0.19685039370078741" header="0.2" footer="0.15748031496062992"/>
  <pageSetup paperSize="9" scale="71" orientation="portrait" verticalDpi="300" r:id="rId1"/>
  <headerFooter alignWithMargins="0">
    <oddHeader xml:space="preserve">&amp;C&amp;16
&amp;R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2"/>
  <sheetViews>
    <sheetView view="pageBreakPreview" topLeftCell="A13" zoomScaleNormal="65" workbookViewId="0">
      <selection activeCell="J55" sqref="J55"/>
    </sheetView>
  </sheetViews>
  <sheetFormatPr defaultColWidth="6.75" defaultRowHeight="13.5"/>
  <cols>
    <col min="1" max="1" width="3.625" style="1" customWidth="1"/>
    <col min="2" max="2" width="16.625" style="79" customWidth="1"/>
    <col min="3" max="3" width="2.75" style="1" customWidth="1"/>
    <col min="4" max="4" width="6.75" style="1" bestFit="1" customWidth="1"/>
    <col min="5" max="5" width="7.125" style="1" customWidth="1"/>
    <col min="6" max="6" width="7.625" style="1" bestFit="1" customWidth="1"/>
    <col min="7" max="7" width="7.125" style="1" customWidth="1"/>
    <col min="8" max="8" width="6.75" style="1" bestFit="1" customWidth="1"/>
    <col min="9" max="9" width="7.125" style="1" customWidth="1"/>
    <col min="10" max="10" width="7.75" style="1" bestFit="1" customWidth="1"/>
    <col min="11" max="13" width="7.125" style="1" customWidth="1"/>
    <col min="14" max="14" width="7.75" style="1" bestFit="1" customWidth="1"/>
    <col min="15" max="15" width="7.125" style="1" customWidth="1"/>
    <col min="16" max="17" width="6.75" style="1" customWidth="1"/>
    <col min="18" max="16384" width="6.75" style="1"/>
  </cols>
  <sheetData>
    <row r="1" spans="1:15" ht="22.5" customHeight="1" thickBot="1">
      <c r="A1" s="79"/>
      <c r="B1" s="598" t="s">
        <v>94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</row>
    <row r="2" spans="1:15" ht="19.5" customHeight="1">
      <c r="A2" s="592" t="s">
        <v>0</v>
      </c>
      <c r="B2" s="523" t="s">
        <v>1</v>
      </c>
      <c r="C2" s="595" t="s">
        <v>2</v>
      </c>
      <c r="D2" s="139" t="s">
        <v>93</v>
      </c>
      <c r="E2" s="3"/>
      <c r="F2" s="3"/>
      <c r="G2" s="3"/>
      <c r="H2" s="3"/>
      <c r="I2" s="82"/>
      <c r="J2" s="82"/>
      <c r="K2" s="82"/>
      <c r="L2" s="82"/>
      <c r="M2" s="82"/>
      <c r="N2" s="82"/>
      <c r="O2" s="83"/>
    </row>
    <row r="3" spans="1:15" ht="20.100000000000001" customHeight="1">
      <c r="A3" s="593"/>
      <c r="B3" s="524"/>
      <c r="C3" s="596"/>
      <c r="D3" s="84" t="s">
        <v>3</v>
      </c>
      <c r="E3" s="6"/>
      <c r="F3" s="7" t="s">
        <v>4</v>
      </c>
      <c r="G3" s="6"/>
      <c r="H3" s="7" t="s">
        <v>5</v>
      </c>
      <c r="I3" s="85"/>
      <c r="J3" s="8" t="s">
        <v>9</v>
      </c>
      <c r="K3" s="86"/>
      <c r="L3" s="534" t="s">
        <v>56</v>
      </c>
      <c r="M3" s="535"/>
      <c r="N3" s="8" t="s">
        <v>10</v>
      </c>
      <c r="O3" s="87"/>
    </row>
    <row r="4" spans="1:15" ht="20.100000000000001" customHeight="1">
      <c r="A4" s="593"/>
      <c r="B4" s="524"/>
      <c r="C4" s="596"/>
      <c r="D4" s="589" t="s">
        <v>57</v>
      </c>
      <c r="E4" s="517" t="s">
        <v>12</v>
      </c>
      <c r="F4" s="529" t="s">
        <v>57</v>
      </c>
      <c r="G4" s="517" t="s">
        <v>12</v>
      </c>
      <c r="H4" s="529" t="s">
        <v>57</v>
      </c>
      <c r="I4" s="517" t="s">
        <v>12</v>
      </c>
      <c r="J4" s="529" t="s">
        <v>57</v>
      </c>
      <c r="K4" s="517" t="s">
        <v>12</v>
      </c>
      <c r="L4" s="529" t="s">
        <v>57</v>
      </c>
      <c r="M4" s="517" t="s">
        <v>12</v>
      </c>
      <c r="N4" s="529" t="s">
        <v>57</v>
      </c>
      <c r="O4" s="536" t="s">
        <v>12</v>
      </c>
    </row>
    <row r="5" spans="1:15" ht="20.100000000000001" customHeight="1">
      <c r="A5" s="593"/>
      <c r="B5" s="524"/>
      <c r="C5" s="596"/>
      <c r="D5" s="590"/>
      <c r="E5" s="518"/>
      <c r="F5" s="530"/>
      <c r="G5" s="518"/>
      <c r="H5" s="530"/>
      <c r="I5" s="518"/>
      <c r="J5" s="530"/>
      <c r="K5" s="518"/>
      <c r="L5" s="530"/>
      <c r="M5" s="518"/>
      <c r="N5" s="530"/>
      <c r="O5" s="537"/>
    </row>
    <row r="6" spans="1:15" ht="20.100000000000001" customHeight="1" thickBot="1">
      <c r="A6" s="594"/>
      <c r="B6" s="525"/>
      <c r="C6" s="597"/>
      <c r="D6" s="591"/>
      <c r="E6" s="519"/>
      <c r="F6" s="531"/>
      <c r="G6" s="519"/>
      <c r="H6" s="531"/>
      <c r="I6" s="519"/>
      <c r="J6" s="531"/>
      <c r="K6" s="519"/>
      <c r="L6" s="531"/>
      <c r="M6" s="519"/>
      <c r="N6" s="531"/>
      <c r="O6" s="538"/>
    </row>
    <row r="7" spans="1:15" ht="18.75" customHeight="1">
      <c r="A7" s="583">
        <v>1</v>
      </c>
      <c r="B7" s="584" t="s">
        <v>58</v>
      </c>
      <c r="C7" s="88">
        <v>1</v>
      </c>
      <c r="D7" s="89">
        <v>220</v>
      </c>
      <c r="E7" s="90">
        <v>6</v>
      </c>
      <c r="F7" s="91">
        <v>191</v>
      </c>
      <c r="G7" s="92">
        <v>5</v>
      </c>
      <c r="H7" s="93">
        <v>185</v>
      </c>
      <c r="I7" s="92">
        <v>5</v>
      </c>
      <c r="J7" s="94">
        <v>596</v>
      </c>
      <c r="K7" s="92">
        <v>16</v>
      </c>
      <c r="L7" s="32"/>
      <c r="M7" s="19"/>
      <c r="N7" s="585">
        <v>612</v>
      </c>
      <c r="O7" s="586">
        <v>19</v>
      </c>
    </row>
    <row r="8" spans="1:15" ht="18.75" customHeight="1">
      <c r="A8" s="575"/>
      <c r="B8" s="549"/>
      <c r="C8" s="88">
        <v>2</v>
      </c>
      <c r="D8" s="89">
        <v>9</v>
      </c>
      <c r="E8" s="19">
        <v>0</v>
      </c>
      <c r="F8" s="95">
        <v>4</v>
      </c>
      <c r="G8" s="19">
        <v>0</v>
      </c>
      <c r="H8" s="95">
        <v>3</v>
      </c>
      <c r="I8" s="19">
        <v>0</v>
      </c>
      <c r="J8" s="94"/>
      <c r="K8" s="19"/>
      <c r="L8" s="32">
        <v>16</v>
      </c>
      <c r="M8" s="19">
        <v>3</v>
      </c>
      <c r="N8" s="551"/>
      <c r="O8" s="553"/>
    </row>
    <row r="9" spans="1:15" ht="18.75" customHeight="1">
      <c r="A9" s="96">
        <v>2</v>
      </c>
      <c r="B9" s="38" t="s">
        <v>59</v>
      </c>
      <c r="C9" s="88">
        <v>1</v>
      </c>
      <c r="D9" s="89">
        <v>174</v>
      </c>
      <c r="E9" s="19">
        <v>5</v>
      </c>
      <c r="F9" s="95">
        <v>167</v>
      </c>
      <c r="G9" s="19">
        <v>5</v>
      </c>
      <c r="H9" s="95">
        <v>180</v>
      </c>
      <c r="I9" s="19">
        <v>5</v>
      </c>
      <c r="J9" s="94">
        <v>521</v>
      </c>
      <c r="K9" s="19">
        <v>15</v>
      </c>
      <c r="L9" s="32">
        <v>0</v>
      </c>
      <c r="M9" s="19">
        <v>0</v>
      </c>
      <c r="N9" s="34">
        <v>521</v>
      </c>
      <c r="O9" s="35">
        <v>15</v>
      </c>
    </row>
    <row r="10" spans="1:15" ht="18.75" customHeight="1">
      <c r="A10" s="96">
        <v>3</v>
      </c>
      <c r="B10" s="38" t="s">
        <v>60</v>
      </c>
      <c r="C10" s="88">
        <v>1</v>
      </c>
      <c r="D10" s="89">
        <v>226</v>
      </c>
      <c r="E10" s="19">
        <v>6</v>
      </c>
      <c r="F10" s="95">
        <v>219</v>
      </c>
      <c r="G10" s="19">
        <v>6</v>
      </c>
      <c r="H10" s="95">
        <v>266</v>
      </c>
      <c r="I10" s="19">
        <v>8</v>
      </c>
      <c r="J10" s="94">
        <v>711</v>
      </c>
      <c r="K10" s="19">
        <v>20</v>
      </c>
      <c r="L10" s="32">
        <v>0</v>
      </c>
      <c r="M10" s="19">
        <v>0</v>
      </c>
      <c r="N10" s="34">
        <v>711</v>
      </c>
      <c r="O10" s="35">
        <v>20</v>
      </c>
    </row>
    <row r="11" spans="1:15" ht="18.75" customHeight="1">
      <c r="A11" s="96">
        <v>4</v>
      </c>
      <c r="B11" s="38" t="s">
        <v>61</v>
      </c>
      <c r="C11" s="88">
        <v>1</v>
      </c>
      <c r="D11" s="89">
        <v>254</v>
      </c>
      <c r="E11" s="19">
        <v>7</v>
      </c>
      <c r="F11" s="95">
        <v>247</v>
      </c>
      <c r="G11" s="19">
        <v>7</v>
      </c>
      <c r="H11" s="95">
        <v>245</v>
      </c>
      <c r="I11" s="19">
        <v>7</v>
      </c>
      <c r="J11" s="94">
        <v>746</v>
      </c>
      <c r="K11" s="19">
        <v>21</v>
      </c>
      <c r="L11" s="32">
        <v>0</v>
      </c>
      <c r="M11" s="19">
        <v>0</v>
      </c>
      <c r="N11" s="34">
        <v>746</v>
      </c>
      <c r="O11" s="35">
        <v>21</v>
      </c>
    </row>
    <row r="12" spans="1:15" ht="18.75" customHeight="1">
      <c r="A12" s="574">
        <v>5</v>
      </c>
      <c r="B12" s="548" t="s">
        <v>62</v>
      </c>
      <c r="C12" s="88">
        <v>1</v>
      </c>
      <c r="D12" s="89">
        <v>176</v>
      </c>
      <c r="E12" s="19">
        <v>5</v>
      </c>
      <c r="F12" s="95">
        <v>179</v>
      </c>
      <c r="G12" s="19">
        <v>5</v>
      </c>
      <c r="H12" s="95">
        <v>159</v>
      </c>
      <c r="I12" s="19">
        <v>4</v>
      </c>
      <c r="J12" s="94">
        <v>514</v>
      </c>
      <c r="K12" s="19">
        <v>14</v>
      </c>
      <c r="L12" s="32"/>
      <c r="M12" s="19"/>
      <c r="N12" s="550">
        <v>524</v>
      </c>
      <c r="O12" s="552">
        <v>16</v>
      </c>
    </row>
    <row r="13" spans="1:15" ht="18.75" customHeight="1">
      <c r="A13" s="575"/>
      <c r="B13" s="549"/>
      <c r="C13" s="88">
        <v>2</v>
      </c>
      <c r="D13" s="89">
        <v>5</v>
      </c>
      <c r="E13" s="19">
        <v>0</v>
      </c>
      <c r="F13" s="95">
        <v>3</v>
      </c>
      <c r="G13" s="19">
        <v>0</v>
      </c>
      <c r="H13" s="95">
        <v>2</v>
      </c>
      <c r="I13" s="19">
        <v>0</v>
      </c>
      <c r="J13" s="94"/>
      <c r="K13" s="19"/>
      <c r="L13" s="32">
        <v>10</v>
      </c>
      <c r="M13" s="19">
        <v>2</v>
      </c>
      <c r="N13" s="551"/>
      <c r="O13" s="553"/>
    </row>
    <row r="14" spans="1:15" s="79" customFormat="1" ht="18.75" customHeight="1">
      <c r="A14" s="574">
        <v>6</v>
      </c>
      <c r="B14" s="548" t="s">
        <v>63</v>
      </c>
      <c r="C14" s="88">
        <v>1</v>
      </c>
      <c r="D14" s="89">
        <v>135</v>
      </c>
      <c r="E14" s="19">
        <v>4</v>
      </c>
      <c r="F14" s="95">
        <v>123</v>
      </c>
      <c r="G14" s="19">
        <v>4</v>
      </c>
      <c r="H14" s="95">
        <v>113</v>
      </c>
      <c r="I14" s="19">
        <v>3</v>
      </c>
      <c r="J14" s="94">
        <v>371</v>
      </c>
      <c r="K14" s="19">
        <v>11</v>
      </c>
      <c r="L14" s="32"/>
      <c r="M14" s="19"/>
      <c r="N14" s="550">
        <v>376</v>
      </c>
      <c r="O14" s="552">
        <v>13</v>
      </c>
    </row>
    <row r="15" spans="1:15" ht="18.75" customHeight="1">
      <c r="A15" s="575"/>
      <c r="B15" s="549"/>
      <c r="C15" s="88">
        <v>2</v>
      </c>
      <c r="D15" s="89">
        <v>4</v>
      </c>
      <c r="E15" s="19">
        <v>0</v>
      </c>
      <c r="F15" s="95">
        <v>1</v>
      </c>
      <c r="G15" s="19">
        <v>0</v>
      </c>
      <c r="H15" s="95">
        <v>0</v>
      </c>
      <c r="I15" s="19">
        <v>0</v>
      </c>
      <c r="J15" s="94" t="s">
        <v>13</v>
      </c>
      <c r="K15" s="19" t="s">
        <v>13</v>
      </c>
      <c r="L15" s="32">
        <v>5</v>
      </c>
      <c r="M15" s="19">
        <v>2</v>
      </c>
      <c r="N15" s="551"/>
      <c r="O15" s="553"/>
    </row>
    <row r="16" spans="1:15" ht="18.75" customHeight="1">
      <c r="A16" s="96">
        <v>7</v>
      </c>
      <c r="B16" s="38" t="s">
        <v>64</v>
      </c>
      <c r="C16" s="88">
        <v>1</v>
      </c>
      <c r="D16" s="89">
        <v>262</v>
      </c>
      <c r="E16" s="19">
        <v>7</v>
      </c>
      <c r="F16" s="95">
        <v>258</v>
      </c>
      <c r="G16" s="19">
        <v>7</v>
      </c>
      <c r="H16" s="95">
        <v>265</v>
      </c>
      <c r="I16" s="19">
        <v>7</v>
      </c>
      <c r="J16" s="94">
        <v>785</v>
      </c>
      <c r="K16" s="19">
        <v>21</v>
      </c>
      <c r="L16" s="32">
        <v>0</v>
      </c>
      <c r="M16" s="19">
        <v>0</v>
      </c>
      <c r="N16" s="34">
        <v>785</v>
      </c>
      <c r="O16" s="35">
        <v>21</v>
      </c>
    </row>
    <row r="17" spans="1:15" ht="18.75" customHeight="1">
      <c r="A17" s="574">
        <v>8</v>
      </c>
      <c r="B17" s="548" t="s">
        <v>65</v>
      </c>
      <c r="C17" s="88">
        <v>1</v>
      </c>
      <c r="D17" s="89">
        <v>107</v>
      </c>
      <c r="E17" s="19">
        <v>3</v>
      </c>
      <c r="F17" s="95">
        <v>98</v>
      </c>
      <c r="G17" s="19">
        <v>3</v>
      </c>
      <c r="H17" s="95">
        <v>109</v>
      </c>
      <c r="I17" s="19">
        <v>3</v>
      </c>
      <c r="J17" s="94">
        <v>314</v>
      </c>
      <c r="K17" s="19">
        <v>9</v>
      </c>
      <c r="L17" s="32"/>
      <c r="M17" s="19"/>
      <c r="N17" s="550">
        <v>319</v>
      </c>
      <c r="O17" s="552">
        <v>11</v>
      </c>
    </row>
    <row r="18" spans="1:15" ht="18.75" customHeight="1">
      <c r="A18" s="575"/>
      <c r="B18" s="549"/>
      <c r="C18" s="88">
        <v>2</v>
      </c>
      <c r="D18" s="89">
        <v>0</v>
      </c>
      <c r="E18" s="19">
        <v>0</v>
      </c>
      <c r="F18" s="95">
        <v>2</v>
      </c>
      <c r="G18" s="19">
        <v>0</v>
      </c>
      <c r="H18" s="95">
        <v>3</v>
      </c>
      <c r="I18" s="19">
        <v>0</v>
      </c>
      <c r="J18" s="94"/>
      <c r="K18" s="19"/>
      <c r="L18" s="32">
        <v>5</v>
      </c>
      <c r="M18" s="19">
        <v>2</v>
      </c>
      <c r="N18" s="551"/>
      <c r="O18" s="553"/>
    </row>
    <row r="19" spans="1:15" ht="18.75" customHeight="1">
      <c r="A19" s="96">
        <v>9</v>
      </c>
      <c r="B19" s="38" t="s">
        <v>66</v>
      </c>
      <c r="C19" s="88">
        <v>1</v>
      </c>
      <c r="D19" s="89">
        <v>220</v>
      </c>
      <c r="E19" s="19">
        <v>6</v>
      </c>
      <c r="F19" s="95">
        <v>225</v>
      </c>
      <c r="G19" s="19">
        <v>6</v>
      </c>
      <c r="H19" s="95">
        <v>185</v>
      </c>
      <c r="I19" s="19">
        <v>5</v>
      </c>
      <c r="J19" s="94">
        <v>630</v>
      </c>
      <c r="K19" s="19">
        <v>17</v>
      </c>
      <c r="L19" s="32">
        <v>0</v>
      </c>
      <c r="M19" s="19">
        <v>0</v>
      </c>
      <c r="N19" s="34">
        <v>630</v>
      </c>
      <c r="O19" s="35">
        <v>17</v>
      </c>
    </row>
    <row r="20" spans="1:15" s="79" customFormat="1" ht="18.75" customHeight="1">
      <c r="A20" s="574">
        <v>10</v>
      </c>
      <c r="B20" s="548" t="s">
        <v>67</v>
      </c>
      <c r="C20" s="88">
        <v>1</v>
      </c>
      <c r="D20" s="89">
        <v>126</v>
      </c>
      <c r="E20" s="19">
        <v>4</v>
      </c>
      <c r="F20" s="95">
        <v>146</v>
      </c>
      <c r="G20" s="19">
        <v>4</v>
      </c>
      <c r="H20" s="95">
        <v>129</v>
      </c>
      <c r="I20" s="19">
        <v>4</v>
      </c>
      <c r="J20" s="94">
        <v>401</v>
      </c>
      <c r="K20" s="19">
        <v>12</v>
      </c>
      <c r="L20" s="32"/>
      <c r="M20" s="19"/>
      <c r="N20" s="550">
        <v>411</v>
      </c>
      <c r="O20" s="552">
        <v>14</v>
      </c>
    </row>
    <row r="21" spans="1:15" ht="18.75" customHeight="1">
      <c r="A21" s="575"/>
      <c r="B21" s="549"/>
      <c r="C21" s="88">
        <v>2</v>
      </c>
      <c r="D21" s="89">
        <v>1</v>
      </c>
      <c r="E21" s="19">
        <v>0</v>
      </c>
      <c r="F21" s="95">
        <v>5</v>
      </c>
      <c r="G21" s="19">
        <v>0</v>
      </c>
      <c r="H21" s="95">
        <v>4</v>
      </c>
      <c r="I21" s="19">
        <v>0</v>
      </c>
      <c r="J21" s="94"/>
      <c r="K21" s="19"/>
      <c r="L21" s="32">
        <v>10</v>
      </c>
      <c r="M21" s="19">
        <v>2</v>
      </c>
      <c r="N21" s="551"/>
      <c r="O21" s="553"/>
    </row>
    <row r="22" spans="1:15" ht="18.75" customHeight="1">
      <c r="A22" s="96">
        <v>11</v>
      </c>
      <c r="B22" s="38" t="s">
        <v>68</v>
      </c>
      <c r="C22" s="41">
        <v>1</v>
      </c>
      <c r="D22" s="89">
        <v>135</v>
      </c>
      <c r="E22" s="19">
        <v>4</v>
      </c>
      <c r="F22" s="95">
        <v>137</v>
      </c>
      <c r="G22" s="19">
        <v>4</v>
      </c>
      <c r="H22" s="95">
        <v>142</v>
      </c>
      <c r="I22" s="19">
        <v>4</v>
      </c>
      <c r="J22" s="94">
        <v>414</v>
      </c>
      <c r="K22" s="19">
        <v>12</v>
      </c>
      <c r="L22" s="32">
        <v>0</v>
      </c>
      <c r="M22" s="19">
        <v>0</v>
      </c>
      <c r="N22" s="34">
        <v>414</v>
      </c>
      <c r="O22" s="35">
        <v>12</v>
      </c>
    </row>
    <row r="23" spans="1:15" ht="18.75" customHeight="1">
      <c r="A23" s="574">
        <v>12</v>
      </c>
      <c r="B23" s="548" t="s">
        <v>69</v>
      </c>
      <c r="C23" s="88">
        <v>1</v>
      </c>
      <c r="D23" s="89">
        <v>150</v>
      </c>
      <c r="E23" s="19">
        <v>4</v>
      </c>
      <c r="F23" s="95">
        <v>140</v>
      </c>
      <c r="G23" s="19">
        <v>4</v>
      </c>
      <c r="H23" s="95">
        <v>140</v>
      </c>
      <c r="I23" s="19">
        <v>4</v>
      </c>
      <c r="J23" s="94">
        <v>430</v>
      </c>
      <c r="K23" s="19">
        <v>12</v>
      </c>
      <c r="L23" s="32"/>
      <c r="M23" s="19"/>
      <c r="N23" s="550">
        <v>443</v>
      </c>
      <c r="O23" s="552">
        <v>14</v>
      </c>
    </row>
    <row r="24" spans="1:15" ht="18.75" customHeight="1">
      <c r="A24" s="575"/>
      <c r="B24" s="549"/>
      <c r="C24" s="88">
        <v>2</v>
      </c>
      <c r="D24" s="89">
        <v>4</v>
      </c>
      <c r="E24" s="19">
        <v>0</v>
      </c>
      <c r="F24" s="95">
        <v>5</v>
      </c>
      <c r="G24" s="19">
        <v>0</v>
      </c>
      <c r="H24" s="95">
        <v>4</v>
      </c>
      <c r="I24" s="19">
        <v>0</v>
      </c>
      <c r="J24" s="94"/>
      <c r="K24" s="19"/>
      <c r="L24" s="32">
        <v>13</v>
      </c>
      <c r="M24" s="19">
        <v>2</v>
      </c>
      <c r="N24" s="551"/>
      <c r="O24" s="553"/>
    </row>
    <row r="25" spans="1:15" ht="18.75" customHeight="1">
      <c r="A25" s="574">
        <v>13</v>
      </c>
      <c r="B25" s="548" t="s">
        <v>70</v>
      </c>
      <c r="C25" s="88">
        <v>1</v>
      </c>
      <c r="D25" s="89">
        <v>197</v>
      </c>
      <c r="E25" s="19">
        <v>5</v>
      </c>
      <c r="F25" s="95">
        <v>167</v>
      </c>
      <c r="G25" s="19">
        <v>5</v>
      </c>
      <c r="H25" s="95">
        <v>169</v>
      </c>
      <c r="I25" s="19">
        <v>5</v>
      </c>
      <c r="J25" s="94">
        <v>533</v>
      </c>
      <c r="K25" s="19">
        <v>15</v>
      </c>
      <c r="L25" s="32"/>
      <c r="M25" s="19"/>
      <c r="N25" s="550">
        <v>544</v>
      </c>
      <c r="O25" s="552">
        <v>17</v>
      </c>
    </row>
    <row r="26" spans="1:15" ht="18.75" customHeight="1">
      <c r="A26" s="575"/>
      <c r="B26" s="549"/>
      <c r="C26" s="88">
        <v>2</v>
      </c>
      <c r="D26" s="89">
        <v>3</v>
      </c>
      <c r="E26" s="19">
        <v>0</v>
      </c>
      <c r="F26" s="95">
        <v>5</v>
      </c>
      <c r="G26" s="19">
        <v>0</v>
      </c>
      <c r="H26" s="95">
        <v>3</v>
      </c>
      <c r="I26" s="19">
        <v>0</v>
      </c>
      <c r="J26" s="94"/>
      <c r="K26" s="19"/>
      <c r="L26" s="32">
        <v>11</v>
      </c>
      <c r="M26" s="19">
        <v>2</v>
      </c>
      <c r="N26" s="551"/>
      <c r="O26" s="553"/>
    </row>
    <row r="27" spans="1:15" ht="18.75" customHeight="1">
      <c r="A27" s="574">
        <v>14</v>
      </c>
      <c r="B27" s="548" t="s">
        <v>71</v>
      </c>
      <c r="C27" s="88">
        <v>1</v>
      </c>
      <c r="D27" s="89">
        <v>207</v>
      </c>
      <c r="E27" s="19">
        <v>6</v>
      </c>
      <c r="F27" s="95">
        <v>214</v>
      </c>
      <c r="G27" s="19">
        <v>6</v>
      </c>
      <c r="H27" s="95">
        <v>237</v>
      </c>
      <c r="I27" s="19">
        <v>6</v>
      </c>
      <c r="J27" s="94">
        <v>658</v>
      </c>
      <c r="K27" s="19">
        <v>18</v>
      </c>
      <c r="L27" s="32"/>
      <c r="M27" s="19"/>
      <c r="N27" s="550">
        <v>670</v>
      </c>
      <c r="O27" s="552">
        <v>20</v>
      </c>
    </row>
    <row r="28" spans="1:15" ht="18.75" customHeight="1">
      <c r="A28" s="575"/>
      <c r="B28" s="549"/>
      <c r="C28" s="88">
        <v>2</v>
      </c>
      <c r="D28" s="89">
        <v>4</v>
      </c>
      <c r="E28" s="19">
        <v>0</v>
      </c>
      <c r="F28" s="95">
        <v>3</v>
      </c>
      <c r="G28" s="19">
        <v>0</v>
      </c>
      <c r="H28" s="95">
        <v>5</v>
      </c>
      <c r="I28" s="19">
        <v>0</v>
      </c>
      <c r="J28" s="94"/>
      <c r="K28" s="19"/>
      <c r="L28" s="32">
        <v>12</v>
      </c>
      <c r="M28" s="19">
        <v>2</v>
      </c>
      <c r="N28" s="551"/>
      <c r="O28" s="553"/>
    </row>
    <row r="29" spans="1:15" ht="18.75" customHeight="1">
      <c r="A29" s="574">
        <v>15</v>
      </c>
      <c r="B29" s="548" t="s">
        <v>72</v>
      </c>
      <c r="C29" s="88">
        <v>1</v>
      </c>
      <c r="D29" s="89">
        <v>224</v>
      </c>
      <c r="E29" s="19">
        <v>6</v>
      </c>
      <c r="F29" s="95">
        <v>254</v>
      </c>
      <c r="G29" s="19">
        <v>7</v>
      </c>
      <c r="H29" s="95">
        <v>216</v>
      </c>
      <c r="I29" s="19">
        <v>6</v>
      </c>
      <c r="J29" s="94">
        <v>694</v>
      </c>
      <c r="K29" s="19">
        <v>19</v>
      </c>
      <c r="L29" s="32"/>
      <c r="M29" s="19"/>
      <c r="N29" s="550">
        <v>707</v>
      </c>
      <c r="O29" s="552">
        <v>22</v>
      </c>
    </row>
    <row r="30" spans="1:15" ht="18.75" customHeight="1">
      <c r="A30" s="575"/>
      <c r="B30" s="549"/>
      <c r="C30" s="88">
        <v>2</v>
      </c>
      <c r="D30" s="89">
        <v>3</v>
      </c>
      <c r="E30" s="19">
        <v>0</v>
      </c>
      <c r="F30" s="95">
        <v>4</v>
      </c>
      <c r="G30" s="19">
        <v>0</v>
      </c>
      <c r="H30" s="95">
        <v>6</v>
      </c>
      <c r="I30" s="19">
        <v>0</v>
      </c>
      <c r="J30" s="94"/>
      <c r="K30" s="19"/>
      <c r="L30" s="32">
        <v>13</v>
      </c>
      <c r="M30" s="19">
        <v>3</v>
      </c>
      <c r="N30" s="551"/>
      <c r="O30" s="553"/>
    </row>
    <row r="31" spans="1:15" ht="18.75" customHeight="1">
      <c r="A31" s="574">
        <v>16</v>
      </c>
      <c r="B31" s="558" t="s">
        <v>73</v>
      </c>
      <c r="C31" s="88">
        <v>1</v>
      </c>
      <c r="D31" s="89">
        <v>150</v>
      </c>
      <c r="E31" s="19">
        <v>4</v>
      </c>
      <c r="F31" s="95">
        <v>134</v>
      </c>
      <c r="G31" s="19">
        <v>4</v>
      </c>
      <c r="H31" s="95">
        <v>139</v>
      </c>
      <c r="I31" s="19">
        <v>4</v>
      </c>
      <c r="J31" s="94">
        <v>423</v>
      </c>
      <c r="K31" s="19">
        <v>12</v>
      </c>
      <c r="L31" s="32">
        <v>0</v>
      </c>
      <c r="M31" s="19">
        <v>0</v>
      </c>
      <c r="N31" s="550">
        <v>429</v>
      </c>
      <c r="O31" s="552">
        <v>14</v>
      </c>
    </row>
    <row r="32" spans="1:15" ht="18.75" customHeight="1">
      <c r="A32" s="575"/>
      <c r="B32" s="559"/>
      <c r="C32" s="88">
        <v>2</v>
      </c>
      <c r="D32" s="89">
        <v>3</v>
      </c>
      <c r="E32" s="19">
        <v>0</v>
      </c>
      <c r="F32" s="95">
        <v>2</v>
      </c>
      <c r="G32" s="19">
        <v>0</v>
      </c>
      <c r="H32" s="95">
        <v>1</v>
      </c>
      <c r="I32" s="19">
        <v>0</v>
      </c>
      <c r="J32" s="94"/>
      <c r="K32" s="19"/>
      <c r="L32" s="32">
        <v>6</v>
      </c>
      <c r="M32" s="19">
        <v>2</v>
      </c>
      <c r="N32" s="551"/>
      <c r="O32" s="553"/>
    </row>
    <row r="33" spans="1:15" ht="18.75" customHeight="1">
      <c r="A33" s="96">
        <v>17</v>
      </c>
      <c r="B33" s="38" t="s">
        <v>74</v>
      </c>
      <c r="C33" s="88">
        <v>1</v>
      </c>
      <c r="D33" s="89">
        <v>279</v>
      </c>
      <c r="E33" s="19">
        <v>7</v>
      </c>
      <c r="F33" s="95">
        <v>249</v>
      </c>
      <c r="G33" s="19">
        <v>7</v>
      </c>
      <c r="H33" s="95">
        <v>269</v>
      </c>
      <c r="I33" s="19">
        <v>7</v>
      </c>
      <c r="J33" s="94">
        <v>797</v>
      </c>
      <c r="K33" s="19">
        <v>21</v>
      </c>
      <c r="L33" s="32">
        <v>0</v>
      </c>
      <c r="M33" s="19">
        <v>0</v>
      </c>
      <c r="N33" s="34">
        <v>797</v>
      </c>
      <c r="O33" s="35">
        <v>21</v>
      </c>
    </row>
    <row r="34" spans="1:15" ht="18.75" customHeight="1">
      <c r="A34" s="96">
        <v>18</v>
      </c>
      <c r="B34" s="38" t="s">
        <v>75</v>
      </c>
      <c r="C34" s="88">
        <v>1</v>
      </c>
      <c r="D34" s="89">
        <v>120</v>
      </c>
      <c r="E34" s="19">
        <v>3</v>
      </c>
      <c r="F34" s="95">
        <v>114</v>
      </c>
      <c r="G34" s="19">
        <v>3</v>
      </c>
      <c r="H34" s="95">
        <v>118</v>
      </c>
      <c r="I34" s="19">
        <v>3</v>
      </c>
      <c r="J34" s="94">
        <v>352</v>
      </c>
      <c r="K34" s="19">
        <v>9</v>
      </c>
      <c r="L34" s="32">
        <v>0</v>
      </c>
      <c r="M34" s="19">
        <v>0</v>
      </c>
      <c r="N34" s="34">
        <v>352</v>
      </c>
      <c r="O34" s="35">
        <v>9</v>
      </c>
    </row>
    <row r="35" spans="1:15" ht="18.75" customHeight="1">
      <c r="A35" s="574">
        <v>19</v>
      </c>
      <c r="B35" s="548" t="s">
        <v>76</v>
      </c>
      <c r="C35" s="88">
        <v>1</v>
      </c>
      <c r="D35" s="89">
        <v>132</v>
      </c>
      <c r="E35" s="19">
        <v>4</v>
      </c>
      <c r="F35" s="95">
        <v>163</v>
      </c>
      <c r="G35" s="19">
        <v>5</v>
      </c>
      <c r="H35" s="95">
        <v>135</v>
      </c>
      <c r="I35" s="19">
        <v>4</v>
      </c>
      <c r="J35" s="94">
        <v>430</v>
      </c>
      <c r="K35" s="19">
        <v>13</v>
      </c>
      <c r="L35" s="32"/>
      <c r="M35" s="19"/>
      <c r="N35" s="550">
        <v>438</v>
      </c>
      <c r="O35" s="552">
        <v>15</v>
      </c>
    </row>
    <row r="36" spans="1:15" ht="18.75" customHeight="1" thickBot="1">
      <c r="A36" s="575"/>
      <c r="B36" s="549"/>
      <c r="C36" s="41">
        <v>2</v>
      </c>
      <c r="D36" s="89">
        <v>5</v>
      </c>
      <c r="E36" s="19">
        <v>0</v>
      </c>
      <c r="F36" s="95">
        <v>2</v>
      </c>
      <c r="G36" s="19">
        <v>0</v>
      </c>
      <c r="H36" s="95">
        <v>1</v>
      </c>
      <c r="I36" s="19">
        <v>0</v>
      </c>
      <c r="J36" s="140"/>
      <c r="K36" s="99"/>
      <c r="L36" s="141">
        <v>8</v>
      </c>
      <c r="M36" s="99">
        <v>2</v>
      </c>
      <c r="N36" s="551"/>
      <c r="O36" s="553"/>
    </row>
    <row r="37" spans="1:15" ht="18.75" hidden="1" customHeight="1">
      <c r="A37" s="96"/>
      <c r="B37" s="100"/>
      <c r="C37" s="88"/>
      <c r="D37" s="101"/>
      <c r="E37" s="19" t="s">
        <v>13</v>
      </c>
      <c r="F37" s="102"/>
      <c r="G37" s="19" t="s">
        <v>13</v>
      </c>
      <c r="H37" s="102"/>
      <c r="I37" s="19" t="s">
        <v>13</v>
      </c>
      <c r="J37" s="94" t="s">
        <v>13</v>
      </c>
      <c r="K37" s="19" t="s">
        <v>13</v>
      </c>
      <c r="L37" s="94">
        <v>0</v>
      </c>
      <c r="M37" s="19">
        <v>0</v>
      </c>
      <c r="N37" s="94" t="s">
        <v>13</v>
      </c>
      <c r="O37" s="103" t="s">
        <v>13</v>
      </c>
    </row>
    <row r="38" spans="1:15" ht="18.75" hidden="1" customHeight="1">
      <c r="A38" s="96"/>
      <c r="B38" s="100"/>
      <c r="C38" s="88"/>
      <c r="D38" s="101"/>
      <c r="E38" s="19" t="s">
        <v>13</v>
      </c>
      <c r="F38" s="102"/>
      <c r="G38" s="19" t="s">
        <v>13</v>
      </c>
      <c r="H38" s="102"/>
      <c r="I38" s="19" t="s">
        <v>13</v>
      </c>
      <c r="J38" s="94" t="s">
        <v>13</v>
      </c>
      <c r="K38" s="19" t="s">
        <v>13</v>
      </c>
      <c r="L38" s="94">
        <v>0</v>
      </c>
      <c r="M38" s="19">
        <v>0</v>
      </c>
      <c r="N38" s="94" t="s">
        <v>13</v>
      </c>
      <c r="O38" s="103" t="s">
        <v>13</v>
      </c>
    </row>
    <row r="39" spans="1:15" ht="18.75" hidden="1" customHeight="1">
      <c r="A39" s="96"/>
      <c r="B39" s="100"/>
      <c r="C39" s="88"/>
      <c r="D39" s="101"/>
      <c r="E39" s="19" t="s">
        <v>13</v>
      </c>
      <c r="F39" s="102"/>
      <c r="G39" s="19" t="s">
        <v>13</v>
      </c>
      <c r="H39" s="102"/>
      <c r="I39" s="19" t="s">
        <v>13</v>
      </c>
      <c r="J39" s="94" t="s">
        <v>13</v>
      </c>
      <c r="K39" s="19" t="s">
        <v>13</v>
      </c>
      <c r="L39" s="94">
        <v>0</v>
      </c>
      <c r="M39" s="19">
        <v>0</v>
      </c>
      <c r="N39" s="94" t="s">
        <v>13</v>
      </c>
      <c r="O39" s="103" t="s">
        <v>13</v>
      </c>
    </row>
    <row r="40" spans="1:15" ht="18.75" hidden="1" customHeight="1">
      <c r="A40" s="96"/>
      <c r="B40" s="100"/>
      <c r="C40" s="88"/>
      <c r="D40" s="101"/>
      <c r="E40" s="19" t="s">
        <v>13</v>
      </c>
      <c r="F40" s="102"/>
      <c r="G40" s="19" t="s">
        <v>13</v>
      </c>
      <c r="H40" s="102"/>
      <c r="I40" s="19" t="s">
        <v>13</v>
      </c>
      <c r="J40" s="94" t="s">
        <v>13</v>
      </c>
      <c r="K40" s="19" t="s">
        <v>13</v>
      </c>
      <c r="L40" s="94">
        <v>0</v>
      </c>
      <c r="M40" s="19">
        <v>0</v>
      </c>
      <c r="N40" s="94" t="s">
        <v>13</v>
      </c>
      <c r="O40" s="103" t="s">
        <v>13</v>
      </c>
    </row>
    <row r="41" spans="1:15" ht="18.75" hidden="1" customHeight="1">
      <c r="A41" s="96"/>
      <c r="B41" s="100"/>
      <c r="C41" s="88"/>
      <c r="D41" s="101"/>
      <c r="E41" s="19" t="s">
        <v>13</v>
      </c>
      <c r="F41" s="102"/>
      <c r="G41" s="19" t="s">
        <v>13</v>
      </c>
      <c r="H41" s="102"/>
      <c r="I41" s="19" t="s">
        <v>13</v>
      </c>
      <c r="J41" s="94" t="s">
        <v>13</v>
      </c>
      <c r="K41" s="19" t="s">
        <v>13</v>
      </c>
      <c r="L41" s="104">
        <v>0</v>
      </c>
      <c r="M41" s="19">
        <v>0</v>
      </c>
      <c r="N41" s="94" t="s">
        <v>13</v>
      </c>
      <c r="O41" s="103" t="s">
        <v>13</v>
      </c>
    </row>
    <row r="42" spans="1:15" ht="18.75" hidden="1" customHeight="1">
      <c r="A42" s="96"/>
      <c r="B42" s="100"/>
      <c r="C42" s="88"/>
      <c r="D42" s="101"/>
      <c r="E42" s="19" t="s">
        <v>13</v>
      </c>
      <c r="F42" s="102"/>
      <c r="G42" s="19" t="s">
        <v>13</v>
      </c>
      <c r="H42" s="102"/>
      <c r="I42" s="19" t="s">
        <v>13</v>
      </c>
      <c r="J42" s="94" t="s">
        <v>13</v>
      </c>
      <c r="K42" s="19" t="s">
        <v>13</v>
      </c>
      <c r="L42" s="94">
        <v>0</v>
      </c>
      <c r="M42" s="19">
        <v>0</v>
      </c>
      <c r="N42" s="94" t="s">
        <v>13</v>
      </c>
      <c r="O42" s="103" t="s">
        <v>13</v>
      </c>
    </row>
    <row r="43" spans="1:15" ht="18.75" hidden="1" customHeight="1">
      <c r="A43" s="96"/>
      <c r="B43" s="100"/>
      <c r="C43" s="88"/>
      <c r="D43" s="101"/>
      <c r="E43" s="19" t="s">
        <v>13</v>
      </c>
      <c r="F43" s="102"/>
      <c r="G43" s="19" t="s">
        <v>13</v>
      </c>
      <c r="H43" s="102"/>
      <c r="I43" s="19" t="s">
        <v>13</v>
      </c>
      <c r="J43" s="94" t="s">
        <v>13</v>
      </c>
      <c r="K43" s="19" t="s">
        <v>13</v>
      </c>
      <c r="L43" s="94">
        <v>0</v>
      </c>
      <c r="M43" s="105">
        <v>0</v>
      </c>
      <c r="N43" s="94" t="s">
        <v>13</v>
      </c>
      <c r="O43" s="103" t="s">
        <v>13</v>
      </c>
    </row>
    <row r="44" spans="1:15" ht="18.75" hidden="1" customHeight="1">
      <c r="A44" s="96"/>
      <c r="B44" s="100"/>
      <c r="C44" s="88"/>
      <c r="D44" s="101"/>
      <c r="E44" s="19" t="s">
        <v>13</v>
      </c>
      <c r="F44" s="102"/>
      <c r="G44" s="19" t="s">
        <v>13</v>
      </c>
      <c r="H44" s="102"/>
      <c r="I44" s="19" t="s">
        <v>13</v>
      </c>
      <c r="J44" s="94" t="s">
        <v>13</v>
      </c>
      <c r="K44" s="19" t="s">
        <v>13</v>
      </c>
      <c r="L44" s="104">
        <v>0</v>
      </c>
      <c r="M44" s="19">
        <v>0</v>
      </c>
      <c r="N44" s="94" t="s">
        <v>13</v>
      </c>
      <c r="O44" s="103" t="s">
        <v>13</v>
      </c>
    </row>
    <row r="45" spans="1:15" ht="18.75" hidden="1" customHeight="1">
      <c r="A45" s="96"/>
      <c r="B45" s="100"/>
      <c r="C45" s="88"/>
      <c r="D45" s="101"/>
      <c r="E45" s="19" t="s">
        <v>13</v>
      </c>
      <c r="F45" s="102"/>
      <c r="G45" s="19" t="s">
        <v>13</v>
      </c>
      <c r="H45" s="102"/>
      <c r="I45" s="19" t="s">
        <v>13</v>
      </c>
      <c r="J45" s="94" t="s">
        <v>13</v>
      </c>
      <c r="K45" s="19" t="s">
        <v>13</v>
      </c>
      <c r="L45" s="94">
        <v>0</v>
      </c>
      <c r="M45" s="19">
        <v>0</v>
      </c>
      <c r="N45" s="94" t="s">
        <v>13</v>
      </c>
      <c r="O45" s="103" t="s">
        <v>13</v>
      </c>
    </row>
    <row r="46" spans="1:15" ht="18.75" hidden="1" customHeight="1">
      <c r="A46" s="96"/>
      <c r="B46" s="100"/>
      <c r="C46" s="88"/>
      <c r="D46" s="101"/>
      <c r="E46" s="19" t="s">
        <v>13</v>
      </c>
      <c r="F46" s="102"/>
      <c r="G46" s="19" t="s">
        <v>13</v>
      </c>
      <c r="H46" s="102"/>
      <c r="I46" s="19" t="s">
        <v>13</v>
      </c>
      <c r="J46" s="94" t="s">
        <v>13</v>
      </c>
      <c r="K46" s="19" t="s">
        <v>13</v>
      </c>
      <c r="L46" s="94">
        <v>0</v>
      </c>
      <c r="M46" s="19">
        <v>0</v>
      </c>
      <c r="N46" s="94" t="s">
        <v>13</v>
      </c>
      <c r="O46" s="103" t="s">
        <v>13</v>
      </c>
    </row>
    <row r="47" spans="1:15" ht="18.75" hidden="1" customHeight="1">
      <c r="A47" s="96"/>
      <c r="B47" s="100"/>
      <c r="C47" s="88"/>
      <c r="D47" s="101"/>
      <c r="E47" s="19" t="s">
        <v>13</v>
      </c>
      <c r="F47" s="102"/>
      <c r="G47" s="19" t="s">
        <v>13</v>
      </c>
      <c r="H47" s="102"/>
      <c r="I47" s="19" t="s">
        <v>13</v>
      </c>
      <c r="J47" s="94" t="s">
        <v>13</v>
      </c>
      <c r="K47" s="19" t="s">
        <v>13</v>
      </c>
      <c r="L47" s="32">
        <v>0</v>
      </c>
      <c r="M47" s="19">
        <v>0</v>
      </c>
      <c r="N47" s="94" t="s">
        <v>13</v>
      </c>
      <c r="O47" s="103" t="s">
        <v>13</v>
      </c>
    </row>
    <row r="48" spans="1:15" ht="18.75" hidden="1" customHeight="1">
      <c r="A48" s="96"/>
      <c r="B48" s="100"/>
      <c r="C48" s="88"/>
      <c r="D48" s="101"/>
      <c r="E48" s="19" t="s">
        <v>13</v>
      </c>
      <c r="F48" s="102"/>
      <c r="G48" s="19" t="s">
        <v>13</v>
      </c>
      <c r="H48" s="102"/>
      <c r="I48" s="19" t="s">
        <v>13</v>
      </c>
      <c r="J48" s="94" t="s">
        <v>13</v>
      </c>
      <c r="K48" s="19" t="s">
        <v>13</v>
      </c>
      <c r="L48" s="94">
        <v>0</v>
      </c>
      <c r="M48" s="19">
        <v>0</v>
      </c>
      <c r="N48" s="94" t="s">
        <v>13</v>
      </c>
      <c r="O48" s="103" t="s">
        <v>13</v>
      </c>
    </row>
    <row r="49" spans="1:15" ht="18.75" hidden="1" customHeight="1">
      <c r="A49" s="96"/>
      <c r="B49" s="100"/>
      <c r="C49" s="88"/>
      <c r="D49" s="101"/>
      <c r="E49" s="19" t="s">
        <v>13</v>
      </c>
      <c r="F49" s="102"/>
      <c r="G49" s="19" t="s">
        <v>13</v>
      </c>
      <c r="H49" s="102"/>
      <c r="I49" s="19" t="s">
        <v>13</v>
      </c>
      <c r="J49" s="94" t="s">
        <v>13</v>
      </c>
      <c r="K49" s="19" t="s">
        <v>13</v>
      </c>
      <c r="L49" s="32">
        <v>0</v>
      </c>
      <c r="M49" s="19">
        <v>0</v>
      </c>
      <c r="N49" s="94" t="s">
        <v>13</v>
      </c>
      <c r="O49" s="103" t="s">
        <v>13</v>
      </c>
    </row>
    <row r="50" spans="1:15" ht="18.75" hidden="1" customHeight="1">
      <c r="A50" s="96"/>
      <c r="B50" s="100"/>
      <c r="C50" s="88"/>
      <c r="D50" s="101"/>
      <c r="E50" s="19" t="s">
        <v>13</v>
      </c>
      <c r="F50" s="102"/>
      <c r="G50" s="19" t="s">
        <v>13</v>
      </c>
      <c r="H50" s="102"/>
      <c r="I50" s="19" t="s">
        <v>13</v>
      </c>
      <c r="J50" s="94" t="s">
        <v>13</v>
      </c>
      <c r="K50" s="19" t="s">
        <v>13</v>
      </c>
      <c r="L50" s="32">
        <v>0</v>
      </c>
      <c r="M50" s="19">
        <v>0</v>
      </c>
      <c r="N50" s="94" t="s">
        <v>13</v>
      </c>
      <c r="O50" s="103" t="s">
        <v>13</v>
      </c>
    </row>
    <row r="51" spans="1:15" ht="18.75" hidden="1" customHeight="1">
      <c r="A51" s="96"/>
      <c r="B51" s="100"/>
      <c r="C51" s="106"/>
      <c r="D51" s="101"/>
      <c r="E51" s="19" t="s">
        <v>13</v>
      </c>
      <c r="F51" s="102"/>
      <c r="G51" s="19" t="s">
        <v>13</v>
      </c>
      <c r="H51" s="102"/>
      <c r="I51" s="19" t="s">
        <v>13</v>
      </c>
      <c r="J51" s="94" t="s">
        <v>13</v>
      </c>
      <c r="K51" s="19" t="s">
        <v>13</v>
      </c>
      <c r="L51" s="32">
        <v>0</v>
      </c>
      <c r="M51" s="19">
        <v>0</v>
      </c>
      <c r="N51" s="94" t="s">
        <v>13</v>
      </c>
      <c r="O51" s="103" t="s">
        <v>13</v>
      </c>
    </row>
    <row r="52" spans="1:15" ht="18.75" hidden="1" customHeight="1" thickBot="1">
      <c r="A52" s="96"/>
      <c r="B52" s="100"/>
      <c r="C52" s="107"/>
      <c r="D52" s="101"/>
      <c r="E52" s="19" t="s">
        <v>13</v>
      </c>
      <c r="F52" s="102"/>
      <c r="G52" s="19" t="s">
        <v>13</v>
      </c>
      <c r="H52" s="102"/>
      <c r="I52" s="19" t="s">
        <v>13</v>
      </c>
      <c r="J52" s="108" t="s">
        <v>13</v>
      </c>
      <c r="K52" s="105" t="s">
        <v>13</v>
      </c>
      <c r="L52" s="109">
        <v>0</v>
      </c>
      <c r="M52" s="105">
        <v>0</v>
      </c>
      <c r="N52" s="108" t="s">
        <v>13</v>
      </c>
      <c r="O52" s="110" t="s">
        <v>13</v>
      </c>
    </row>
    <row r="53" spans="1:15" ht="18.75" customHeight="1" thickTop="1">
      <c r="A53" s="111"/>
      <c r="B53" s="44" t="s">
        <v>49</v>
      </c>
      <c r="C53" s="112">
        <v>1</v>
      </c>
      <c r="D53" s="46">
        <v>3494</v>
      </c>
      <c r="E53" s="49">
        <v>96</v>
      </c>
      <c r="F53" s="51">
        <v>3425</v>
      </c>
      <c r="G53" s="49">
        <v>97</v>
      </c>
      <c r="H53" s="51">
        <v>3401</v>
      </c>
      <c r="I53" s="49">
        <v>94</v>
      </c>
      <c r="J53" s="51"/>
      <c r="K53" s="49"/>
      <c r="L53" s="113"/>
      <c r="M53" s="114"/>
      <c r="N53" s="54"/>
      <c r="O53" s="55"/>
    </row>
    <row r="54" spans="1:15" ht="18.75" customHeight="1">
      <c r="A54" s="115"/>
      <c r="B54" s="57"/>
      <c r="C54" s="116">
        <v>2</v>
      </c>
      <c r="D54" s="58">
        <v>41</v>
      </c>
      <c r="E54" s="61"/>
      <c r="F54" s="63">
        <v>36</v>
      </c>
      <c r="G54" s="61"/>
      <c r="H54" s="63">
        <v>32</v>
      </c>
      <c r="I54" s="61"/>
      <c r="J54" s="60"/>
      <c r="K54" s="61"/>
      <c r="L54" s="117"/>
      <c r="M54" s="61"/>
      <c r="N54" s="60"/>
      <c r="O54" s="64"/>
    </row>
    <row r="55" spans="1:15" ht="18.75" customHeight="1" thickBot="1">
      <c r="A55" s="118"/>
      <c r="B55" s="66" t="s">
        <v>50</v>
      </c>
      <c r="C55" s="119"/>
      <c r="D55" s="68">
        <v>3535</v>
      </c>
      <c r="E55" s="69">
        <v>96</v>
      </c>
      <c r="F55" s="70">
        <v>3461</v>
      </c>
      <c r="G55" s="72">
        <v>97</v>
      </c>
      <c r="H55" s="70">
        <v>3433</v>
      </c>
      <c r="I55" s="72">
        <v>94</v>
      </c>
      <c r="J55" s="71">
        <v>10320</v>
      </c>
      <c r="K55" s="72">
        <v>287</v>
      </c>
      <c r="L55" s="70">
        <v>109</v>
      </c>
      <c r="M55" s="72">
        <v>24</v>
      </c>
      <c r="N55" s="71">
        <v>10429</v>
      </c>
      <c r="O55" s="75">
        <v>311</v>
      </c>
    </row>
    <row r="56" spans="1:15" ht="18.75" customHeight="1">
      <c r="A56" s="120"/>
      <c r="B56" s="121"/>
      <c r="C56" s="77"/>
      <c r="D56" s="122"/>
      <c r="E56" s="123"/>
      <c r="F56" s="122"/>
      <c r="G56" s="123"/>
      <c r="H56" s="122"/>
      <c r="I56" s="123"/>
      <c r="J56" s="122"/>
      <c r="K56" s="123"/>
      <c r="L56" s="122"/>
      <c r="M56" s="123"/>
      <c r="N56" s="122"/>
      <c r="O56" s="123"/>
    </row>
    <row r="57" spans="1:15" ht="14.25" thickBot="1">
      <c r="A57" s="76"/>
      <c r="B57" s="7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1:15" ht="14.25">
      <c r="A58" s="576" t="s">
        <v>77</v>
      </c>
      <c r="B58" s="577"/>
      <c r="C58" s="577"/>
      <c r="D58" s="562" t="s">
        <v>78</v>
      </c>
      <c r="E58" s="580"/>
      <c r="F58" s="581"/>
      <c r="G58" s="562" t="s">
        <v>79</v>
      </c>
      <c r="H58" s="580"/>
      <c r="I58" s="581"/>
      <c r="J58" s="562" t="s">
        <v>80</v>
      </c>
      <c r="K58" s="580"/>
      <c r="L58" s="581"/>
      <c r="M58" s="562" t="s">
        <v>81</v>
      </c>
      <c r="N58" s="580"/>
      <c r="O58" s="582"/>
    </row>
    <row r="59" spans="1:15" ht="15" thickBot="1">
      <c r="A59" s="578"/>
      <c r="B59" s="579"/>
      <c r="C59" s="579"/>
      <c r="D59" s="572" t="s">
        <v>82</v>
      </c>
      <c r="E59" s="573"/>
      <c r="F59" s="124" t="s">
        <v>83</v>
      </c>
      <c r="G59" s="572" t="s">
        <v>84</v>
      </c>
      <c r="H59" s="573"/>
      <c r="I59" s="124" t="s">
        <v>83</v>
      </c>
      <c r="J59" s="572" t="s">
        <v>84</v>
      </c>
      <c r="K59" s="573"/>
      <c r="L59" s="124" t="s">
        <v>83</v>
      </c>
      <c r="M59" s="572" t="s">
        <v>85</v>
      </c>
      <c r="N59" s="573"/>
      <c r="O59" s="125" t="s">
        <v>83</v>
      </c>
    </row>
    <row r="60" spans="1:15" ht="14.25">
      <c r="A60" s="560" t="s">
        <v>87</v>
      </c>
      <c r="B60" s="561"/>
      <c r="C60" s="561"/>
      <c r="D60" s="562">
        <v>27</v>
      </c>
      <c r="E60" s="563"/>
      <c r="F60" s="126">
        <v>7</v>
      </c>
      <c r="G60" s="562">
        <v>9</v>
      </c>
      <c r="H60" s="563"/>
      <c r="I60" s="126">
        <v>3</v>
      </c>
      <c r="J60" s="562">
        <v>11</v>
      </c>
      <c r="K60" s="563"/>
      <c r="L60" s="126">
        <v>3</v>
      </c>
      <c r="M60" s="562">
        <f>D60+G60+J60</f>
        <v>47</v>
      </c>
      <c r="N60" s="563"/>
      <c r="O60" s="127">
        <f>F60+I60+L60</f>
        <v>13</v>
      </c>
    </row>
    <row r="61" spans="1:15" ht="15" thickBot="1">
      <c r="A61" s="568" t="s">
        <v>88</v>
      </c>
      <c r="B61" s="569"/>
      <c r="C61" s="569"/>
      <c r="D61" s="570">
        <v>28</v>
      </c>
      <c r="E61" s="571"/>
      <c r="F61" s="128">
        <v>10</v>
      </c>
      <c r="G61" s="570">
        <v>16</v>
      </c>
      <c r="H61" s="571"/>
      <c r="I61" s="128">
        <v>6</v>
      </c>
      <c r="J61" s="570">
        <v>14</v>
      </c>
      <c r="K61" s="571"/>
      <c r="L61" s="128">
        <v>5</v>
      </c>
      <c r="M61" s="570">
        <f>D61+G61+J61</f>
        <v>58</v>
      </c>
      <c r="N61" s="571"/>
      <c r="O61" s="129">
        <f>F61+I61+L61</f>
        <v>21</v>
      </c>
    </row>
    <row r="62" spans="1:15" ht="15.75" thickTop="1" thickBot="1">
      <c r="A62" s="564" t="s">
        <v>86</v>
      </c>
      <c r="B62" s="565"/>
      <c r="C62" s="565"/>
      <c r="D62" s="566">
        <f>D60+D61</f>
        <v>55</v>
      </c>
      <c r="E62" s="567"/>
      <c r="F62" s="130">
        <f>F60+F61</f>
        <v>17</v>
      </c>
      <c r="G62" s="566">
        <f>G60+G61</f>
        <v>25</v>
      </c>
      <c r="H62" s="567"/>
      <c r="I62" s="130">
        <f>I60+I61</f>
        <v>9</v>
      </c>
      <c r="J62" s="566">
        <f>J60+J61</f>
        <v>25</v>
      </c>
      <c r="K62" s="567"/>
      <c r="L62" s="130">
        <f>L60+L61</f>
        <v>8</v>
      </c>
      <c r="M62" s="566">
        <f>M60+M61</f>
        <v>105</v>
      </c>
      <c r="N62" s="567"/>
      <c r="O62" s="131">
        <f>O60+O61</f>
        <v>34</v>
      </c>
    </row>
  </sheetData>
  <mergeCells count="85">
    <mergeCell ref="A61:C61"/>
    <mergeCell ref="D61:E61"/>
    <mergeCell ref="G61:H61"/>
    <mergeCell ref="J61:K61"/>
    <mergeCell ref="M61:N61"/>
    <mergeCell ref="A62:C62"/>
    <mergeCell ref="D62:E62"/>
    <mergeCell ref="G62:H62"/>
    <mergeCell ref="J62:K62"/>
    <mergeCell ref="M62:N62"/>
    <mergeCell ref="A60:C60"/>
    <mergeCell ref="D60:E60"/>
    <mergeCell ref="G60:H60"/>
    <mergeCell ref="J60:K60"/>
    <mergeCell ref="M60:N60"/>
    <mergeCell ref="A58:C59"/>
    <mergeCell ref="D58:F58"/>
    <mergeCell ref="G58:I58"/>
    <mergeCell ref="J58:L58"/>
    <mergeCell ref="M58:O58"/>
    <mergeCell ref="D59:E59"/>
    <mergeCell ref="G59:H59"/>
    <mergeCell ref="J59:K59"/>
    <mergeCell ref="M59:N59"/>
    <mergeCell ref="A31:A32"/>
    <mergeCell ref="B31:B32"/>
    <mergeCell ref="N31:N32"/>
    <mergeCell ref="O31:O32"/>
    <mergeCell ref="A35:A36"/>
    <mergeCell ref="B35:B36"/>
    <mergeCell ref="N35:N36"/>
    <mergeCell ref="O35:O36"/>
    <mergeCell ref="A27:A28"/>
    <mergeCell ref="B27:B28"/>
    <mergeCell ref="N27:N28"/>
    <mergeCell ref="O27:O28"/>
    <mergeCell ref="A29:A30"/>
    <mergeCell ref="B29:B30"/>
    <mergeCell ref="N29:N30"/>
    <mergeCell ref="O29:O30"/>
    <mergeCell ref="A23:A24"/>
    <mergeCell ref="B23:B24"/>
    <mergeCell ref="N23:N24"/>
    <mergeCell ref="O23:O24"/>
    <mergeCell ref="A25:A26"/>
    <mergeCell ref="B25:B26"/>
    <mergeCell ref="N25:N26"/>
    <mergeCell ref="O25:O26"/>
    <mergeCell ref="A17:A18"/>
    <mergeCell ref="B17:B18"/>
    <mergeCell ref="N17:N18"/>
    <mergeCell ref="O17:O18"/>
    <mergeCell ref="A20:A21"/>
    <mergeCell ref="B20:B21"/>
    <mergeCell ref="N20:N21"/>
    <mergeCell ref="O20:O21"/>
    <mergeCell ref="A12:A13"/>
    <mergeCell ref="B12:B13"/>
    <mergeCell ref="N12:N13"/>
    <mergeCell ref="O12:O13"/>
    <mergeCell ref="A14:A15"/>
    <mergeCell ref="B14:B15"/>
    <mergeCell ref="N14:N15"/>
    <mergeCell ref="O14:O15"/>
    <mergeCell ref="N4:N6"/>
    <mergeCell ref="B1:O1"/>
    <mergeCell ref="O4:O6"/>
    <mergeCell ref="I4:I6"/>
    <mergeCell ref="A7:A8"/>
    <mergeCell ref="B7:B8"/>
    <mergeCell ref="N7:N8"/>
    <mergeCell ref="O7:O8"/>
    <mergeCell ref="A2:A6"/>
    <mergeCell ref="B2:B6"/>
    <mergeCell ref="C2:C6"/>
    <mergeCell ref="L3:M3"/>
    <mergeCell ref="D4:D6"/>
    <mergeCell ref="E4:E6"/>
    <mergeCell ref="F4:F6"/>
    <mergeCell ref="G4:G6"/>
    <mergeCell ref="H4:H6"/>
    <mergeCell ref="J4:J6"/>
    <mergeCell ref="K4:K6"/>
    <mergeCell ref="L4:L6"/>
    <mergeCell ref="M4:M6"/>
  </mergeCells>
  <phoneticPr fontId="4"/>
  <conditionalFormatting sqref="B10:B12 B17 B20 B23 B38:B52 B7 B34:B35">
    <cfRule type="cellIs" dxfId="213" priority="1" stopIfTrue="1" operator="equal">
      <formula>$B6</formula>
    </cfRule>
  </conditionalFormatting>
  <conditionalFormatting sqref="A38:A52 A7 A10:A12 A23 A17 A20 A34:A35">
    <cfRule type="cellIs" dxfId="212" priority="2" stopIfTrue="1" operator="equal">
      <formula>$A6</formula>
    </cfRule>
  </conditionalFormatting>
  <conditionalFormatting sqref="B22 B33">
    <cfRule type="cellIs" dxfId="211" priority="3" stopIfTrue="1" operator="equal">
      <formula>$B20</formula>
    </cfRule>
  </conditionalFormatting>
  <conditionalFormatting sqref="A22 A33">
    <cfRule type="cellIs" dxfId="210" priority="4" stopIfTrue="1" operator="equal">
      <formula>$A20</formula>
    </cfRule>
  </conditionalFormatting>
  <conditionalFormatting sqref="D7:D52 F7:F52 H7:H52">
    <cfRule type="cellIs" dxfId="209" priority="5" stopIfTrue="1" operator="equal">
      <formula>0</formula>
    </cfRule>
    <cfRule type="expression" dxfId="208" priority="6" stopIfTrue="1">
      <formula>AND($C7="A",MOD(D7,40)=0)</formula>
    </cfRule>
    <cfRule type="expression" dxfId="207" priority="7" stopIfTrue="1">
      <formula>AND($C7="A",OR(MOD(D7,40)&lt;=3,MOD(D7,40)&gt;=37))</formula>
    </cfRule>
  </conditionalFormatting>
  <conditionalFormatting sqref="B53:B54">
    <cfRule type="cellIs" dxfId="206" priority="8" stopIfTrue="1" operator="equal">
      <formula>$B50</formula>
    </cfRule>
  </conditionalFormatting>
  <conditionalFormatting sqref="A53:A54">
    <cfRule type="cellIs" dxfId="205" priority="9" stopIfTrue="1" operator="equal">
      <formula>$A50</formula>
    </cfRule>
  </conditionalFormatting>
  <conditionalFormatting sqref="G7:G52 E7:E52 I7:M52 N7:O7 N9:O12 N29:O29 N14:O14 N16:O17 N19:O20 N22:O23 N25:O25 N27:O27 N37:O52 N33:O35 N31:O31 C53:IV56">
    <cfRule type="cellIs" dxfId="204" priority="10" stopIfTrue="1" operator="equal">
      <formula>0</formula>
    </cfRule>
  </conditionalFormatting>
  <conditionalFormatting sqref="B55:B56">
    <cfRule type="cellIs" dxfId="203" priority="11" stopIfTrue="1" operator="equal">
      <formula>#REF!</formula>
    </cfRule>
  </conditionalFormatting>
  <conditionalFormatting sqref="A55:A56">
    <cfRule type="cellIs" dxfId="202" priority="12" stopIfTrue="1" operator="equal">
      <formula>#REF!</formula>
    </cfRule>
  </conditionalFormatting>
  <conditionalFormatting sqref="B37 B31:B32 B29 B27 B25 B19 B16 B14 B9">
    <cfRule type="cellIs" dxfId="201" priority="13" stopIfTrue="1" operator="equal">
      <formula>#REF!</formula>
    </cfRule>
  </conditionalFormatting>
  <conditionalFormatting sqref="A37 A31:A32 A29 A27 A25 A19 A16 A14 A9">
    <cfRule type="cellIs" dxfId="200" priority="14" stopIfTrue="1" operator="equal">
      <formula>#REF!</formula>
    </cfRule>
  </conditionalFormatting>
  <dataValidations count="2">
    <dataValidation type="list" allowBlank="1" showInputMessage="1" showErrorMessage="1" sqref="C36:C52">
      <formula1>$C$53:$C$54</formula1>
    </dataValidation>
    <dataValidation type="list" allowBlank="1" showInputMessage="1" showErrorMessage="1" sqref="C7:C35">
      <formula1>$C$37:$C$41</formula1>
    </dataValidation>
  </dataValidations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3" orientation="portrait" verticalDpi="300" r:id="rId1"/>
  <headerFooter alignWithMargins="0">
    <oddHeader xml:space="preserve">&amp;C&amp;16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85" zoomScaleNormal="65" zoomScaleSheetLayoutView="85" workbookViewId="0">
      <selection activeCell="M15" sqref="M15"/>
    </sheetView>
  </sheetViews>
  <sheetFormatPr defaultColWidth="6.75" defaultRowHeight="13.5"/>
  <cols>
    <col min="1" max="1" width="3.625" style="601" customWidth="1"/>
    <col min="2" max="2" width="16.625" style="601" customWidth="1"/>
    <col min="3" max="3" width="3.875" style="601" customWidth="1"/>
    <col min="4" max="4" width="9.25" style="601" customWidth="1"/>
    <col min="5" max="5" width="4.75" style="601" customWidth="1"/>
    <col min="6" max="6" width="7.625" style="601" customWidth="1"/>
    <col min="7" max="7" width="4.625" style="601" customWidth="1"/>
    <col min="8" max="8" width="7.625" style="601" customWidth="1"/>
    <col min="9" max="9" width="5.875" style="601" bestFit="1" customWidth="1"/>
    <col min="10" max="10" width="8.875" style="601" bestFit="1" customWidth="1"/>
    <col min="11" max="11" width="7.5" style="601" bestFit="1" customWidth="1"/>
    <col min="12" max="12" width="7.625" style="601" customWidth="1"/>
    <col min="13" max="13" width="4.625" style="601" customWidth="1"/>
    <col min="14" max="14" width="7.625" style="601" customWidth="1"/>
    <col min="15" max="15" width="5.875" style="601" bestFit="1" customWidth="1"/>
    <col min="16" max="256" width="6.75" style="601"/>
    <col min="257" max="257" width="3.625" style="601" customWidth="1"/>
    <col min="258" max="258" width="16.625" style="601" customWidth="1"/>
    <col min="259" max="259" width="3.875" style="601" customWidth="1"/>
    <col min="260" max="260" width="9.25" style="601" customWidth="1"/>
    <col min="261" max="261" width="4.75" style="601" customWidth="1"/>
    <col min="262" max="262" width="7.625" style="601" customWidth="1"/>
    <col min="263" max="263" width="4.625" style="601" customWidth="1"/>
    <col min="264" max="264" width="7.625" style="601" customWidth="1"/>
    <col min="265" max="265" width="5.875" style="601" bestFit="1" customWidth="1"/>
    <col min="266" max="266" width="8.875" style="601" bestFit="1" customWidth="1"/>
    <col min="267" max="267" width="7.5" style="601" bestFit="1" customWidth="1"/>
    <col min="268" max="268" width="7.625" style="601" customWidth="1"/>
    <col min="269" max="269" width="4.625" style="601" customWidth="1"/>
    <col min="270" max="270" width="7.625" style="601" customWidth="1"/>
    <col min="271" max="271" width="5.875" style="601" bestFit="1" customWidth="1"/>
    <col min="272" max="512" width="6.75" style="601"/>
    <col min="513" max="513" width="3.625" style="601" customWidth="1"/>
    <col min="514" max="514" width="16.625" style="601" customWidth="1"/>
    <col min="515" max="515" width="3.875" style="601" customWidth="1"/>
    <col min="516" max="516" width="9.25" style="601" customWidth="1"/>
    <col min="517" max="517" width="4.75" style="601" customWidth="1"/>
    <col min="518" max="518" width="7.625" style="601" customWidth="1"/>
    <col min="519" max="519" width="4.625" style="601" customWidth="1"/>
    <col min="520" max="520" width="7.625" style="601" customWidth="1"/>
    <col min="521" max="521" width="5.875" style="601" bestFit="1" customWidth="1"/>
    <col min="522" max="522" width="8.875" style="601" bestFit="1" customWidth="1"/>
    <col min="523" max="523" width="7.5" style="601" bestFit="1" customWidth="1"/>
    <col min="524" max="524" width="7.625" style="601" customWidth="1"/>
    <col min="525" max="525" width="4.625" style="601" customWidth="1"/>
    <col min="526" max="526" width="7.625" style="601" customWidth="1"/>
    <col min="527" max="527" width="5.875" style="601" bestFit="1" customWidth="1"/>
    <col min="528" max="768" width="6.75" style="601"/>
    <col min="769" max="769" width="3.625" style="601" customWidth="1"/>
    <col min="770" max="770" width="16.625" style="601" customWidth="1"/>
    <col min="771" max="771" width="3.875" style="601" customWidth="1"/>
    <col min="772" max="772" width="9.25" style="601" customWidth="1"/>
    <col min="773" max="773" width="4.75" style="601" customWidth="1"/>
    <col min="774" max="774" width="7.625" style="601" customWidth="1"/>
    <col min="775" max="775" width="4.625" style="601" customWidth="1"/>
    <col min="776" max="776" width="7.625" style="601" customWidth="1"/>
    <col min="777" max="777" width="5.875" style="601" bestFit="1" customWidth="1"/>
    <col min="778" max="778" width="8.875" style="601" bestFit="1" customWidth="1"/>
    <col min="779" max="779" width="7.5" style="601" bestFit="1" customWidth="1"/>
    <col min="780" max="780" width="7.625" style="601" customWidth="1"/>
    <col min="781" max="781" width="4.625" style="601" customWidth="1"/>
    <col min="782" max="782" width="7.625" style="601" customWidth="1"/>
    <col min="783" max="783" width="5.875" style="601" bestFit="1" customWidth="1"/>
    <col min="784" max="1024" width="6.75" style="601"/>
    <col min="1025" max="1025" width="3.625" style="601" customWidth="1"/>
    <col min="1026" max="1026" width="16.625" style="601" customWidth="1"/>
    <col min="1027" max="1027" width="3.875" style="601" customWidth="1"/>
    <col min="1028" max="1028" width="9.25" style="601" customWidth="1"/>
    <col min="1029" max="1029" width="4.75" style="601" customWidth="1"/>
    <col min="1030" max="1030" width="7.625" style="601" customWidth="1"/>
    <col min="1031" max="1031" width="4.625" style="601" customWidth="1"/>
    <col min="1032" max="1032" width="7.625" style="601" customWidth="1"/>
    <col min="1033" max="1033" width="5.875" style="601" bestFit="1" customWidth="1"/>
    <col min="1034" max="1034" width="8.875" style="601" bestFit="1" customWidth="1"/>
    <col min="1035" max="1035" width="7.5" style="601" bestFit="1" customWidth="1"/>
    <col min="1036" max="1036" width="7.625" style="601" customWidth="1"/>
    <col min="1037" max="1037" width="4.625" style="601" customWidth="1"/>
    <col min="1038" max="1038" width="7.625" style="601" customWidth="1"/>
    <col min="1039" max="1039" width="5.875" style="601" bestFit="1" customWidth="1"/>
    <col min="1040" max="1280" width="6.75" style="601"/>
    <col min="1281" max="1281" width="3.625" style="601" customWidth="1"/>
    <col min="1282" max="1282" width="16.625" style="601" customWidth="1"/>
    <col min="1283" max="1283" width="3.875" style="601" customWidth="1"/>
    <col min="1284" max="1284" width="9.25" style="601" customWidth="1"/>
    <col min="1285" max="1285" width="4.75" style="601" customWidth="1"/>
    <col min="1286" max="1286" width="7.625" style="601" customWidth="1"/>
    <col min="1287" max="1287" width="4.625" style="601" customWidth="1"/>
    <col min="1288" max="1288" width="7.625" style="601" customWidth="1"/>
    <col min="1289" max="1289" width="5.875" style="601" bestFit="1" customWidth="1"/>
    <col min="1290" max="1290" width="8.875" style="601" bestFit="1" customWidth="1"/>
    <col min="1291" max="1291" width="7.5" style="601" bestFit="1" customWidth="1"/>
    <col min="1292" max="1292" width="7.625" style="601" customWidth="1"/>
    <col min="1293" max="1293" width="4.625" style="601" customWidth="1"/>
    <col min="1294" max="1294" width="7.625" style="601" customWidth="1"/>
    <col min="1295" max="1295" width="5.875" style="601" bestFit="1" customWidth="1"/>
    <col min="1296" max="1536" width="6.75" style="601"/>
    <col min="1537" max="1537" width="3.625" style="601" customWidth="1"/>
    <col min="1538" max="1538" width="16.625" style="601" customWidth="1"/>
    <col min="1539" max="1539" width="3.875" style="601" customWidth="1"/>
    <col min="1540" max="1540" width="9.25" style="601" customWidth="1"/>
    <col min="1541" max="1541" width="4.75" style="601" customWidth="1"/>
    <col min="1542" max="1542" width="7.625" style="601" customWidth="1"/>
    <col min="1543" max="1543" width="4.625" style="601" customWidth="1"/>
    <col min="1544" max="1544" width="7.625" style="601" customWidth="1"/>
    <col min="1545" max="1545" width="5.875" style="601" bestFit="1" customWidth="1"/>
    <col min="1546" max="1546" width="8.875" style="601" bestFit="1" customWidth="1"/>
    <col min="1547" max="1547" width="7.5" style="601" bestFit="1" customWidth="1"/>
    <col min="1548" max="1548" width="7.625" style="601" customWidth="1"/>
    <col min="1549" max="1549" width="4.625" style="601" customWidth="1"/>
    <col min="1550" max="1550" width="7.625" style="601" customWidth="1"/>
    <col min="1551" max="1551" width="5.875" style="601" bestFit="1" customWidth="1"/>
    <col min="1552" max="1792" width="6.75" style="601"/>
    <col min="1793" max="1793" width="3.625" style="601" customWidth="1"/>
    <col min="1794" max="1794" width="16.625" style="601" customWidth="1"/>
    <col min="1795" max="1795" width="3.875" style="601" customWidth="1"/>
    <col min="1796" max="1796" width="9.25" style="601" customWidth="1"/>
    <col min="1797" max="1797" width="4.75" style="601" customWidth="1"/>
    <col min="1798" max="1798" width="7.625" style="601" customWidth="1"/>
    <col min="1799" max="1799" width="4.625" style="601" customWidth="1"/>
    <col min="1800" max="1800" width="7.625" style="601" customWidth="1"/>
    <col min="1801" max="1801" width="5.875" style="601" bestFit="1" customWidth="1"/>
    <col min="1802" max="1802" width="8.875" style="601" bestFit="1" customWidth="1"/>
    <col min="1803" max="1803" width="7.5" style="601" bestFit="1" customWidth="1"/>
    <col min="1804" max="1804" width="7.625" style="601" customWidth="1"/>
    <col min="1805" max="1805" width="4.625" style="601" customWidth="1"/>
    <col min="1806" max="1806" width="7.625" style="601" customWidth="1"/>
    <col min="1807" max="1807" width="5.875" style="601" bestFit="1" customWidth="1"/>
    <col min="1808" max="2048" width="6.75" style="601"/>
    <col min="2049" max="2049" width="3.625" style="601" customWidth="1"/>
    <col min="2050" max="2050" width="16.625" style="601" customWidth="1"/>
    <col min="2051" max="2051" width="3.875" style="601" customWidth="1"/>
    <col min="2052" max="2052" width="9.25" style="601" customWidth="1"/>
    <col min="2053" max="2053" width="4.75" style="601" customWidth="1"/>
    <col min="2054" max="2054" width="7.625" style="601" customWidth="1"/>
    <col min="2055" max="2055" width="4.625" style="601" customWidth="1"/>
    <col min="2056" max="2056" width="7.625" style="601" customWidth="1"/>
    <col min="2057" max="2057" width="5.875" style="601" bestFit="1" customWidth="1"/>
    <col min="2058" max="2058" width="8.875" style="601" bestFit="1" customWidth="1"/>
    <col min="2059" max="2059" width="7.5" style="601" bestFit="1" customWidth="1"/>
    <col min="2060" max="2060" width="7.625" style="601" customWidth="1"/>
    <col min="2061" max="2061" width="4.625" style="601" customWidth="1"/>
    <col min="2062" max="2062" width="7.625" style="601" customWidth="1"/>
    <col min="2063" max="2063" width="5.875" style="601" bestFit="1" customWidth="1"/>
    <col min="2064" max="2304" width="6.75" style="601"/>
    <col min="2305" max="2305" width="3.625" style="601" customWidth="1"/>
    <col min="2306" max="2306" width="16.625" style="601" customWidth="1"/>
    <col min="2307" max="2307" width="3.875" style="601" customWidth="1"/>
    <col min="2308" max="2308" width="9.25" style="601" customWidth="1"/>
    <col min="2309" max="2309" width="4.75" style="601" customWidth="1"/>
    <col min="2310" max="2310" width="7.625" style="601" customWidth="1"/>
    <col min="2311" max="2311" width="4.625" style="601" customWidth="1"/>
    <col min="2312" max="2312" width="7.625" style="601" customWidth="1"/>
    <col min="2313" max="2313" width="5.875" style="601" bestFit="1" customWidth="1"/>
    <col min="2314" max="2314" width="8.875" style="601" bestFit="1" customWidth="1"/>
    <col min="2315" max="2315" width="7.5" style="601" bestFit="1" customWidth="1"/>
    <col min="2316" max="2316" width="7.625" style="601" customWidth="1"/>
    <col min="2317" max="2317" width="4.625" style="601" customWidth="1"/>
    <col min="2318" max="2318" width="7.625" style="601" customWidth="1"/>
    <col min="2319" max="2319" width="5.875" style="601" bestFit="1" customWidth="1"/>
    <col min="2320" max="2560" width="6.75" style="601"/>
    <col min="2561" max="2561" width="3.625" style="601" customWidth="1"/>
    <col min="2562" max="2562" width="16.625" style="601" customWidth="1"/>
    <col min="2563" max="2563" width="3.875" style="601" customWidth="1"/>
    <col min="2564" max="2564" width="9.25" style="601" customWidth="1"/>
    <col min="2565" max="2565" width="4.75" style="601" customWidth="1"/>
    <col min="2566" max="2566" width="7.625" style="601" customWidth="1"/>
    <col min="2567" max="2567" width="4.625" style="601" customWidth="1"/>
    <col min="2568" max="2568" width="7.625" style="601" customWidth="1"/>
    <col min="2569" max="2569" width="5.875" style="601" bestFit="1" customWidth="1"/>
    <col min="2570" max="2570" width="8.875" style="601" bestFit="1" customWidth="1"/>
    <col min="2571" max="2571" width="7.5" style="601" bestFit="1" customWidth="1"/>
    <col min="2572" max="2572" width="7.625" style="601" customWidth="1"/>
    <col min="2573" max="2573" width="4.625" style="601" customWidth="1"/>
    <col min="2574" max="2574" width="7.625" style="601" customWidth="1"/>
    <col min="2575" max="2575" width="5.875" style="601" bestFit="1" customWidth="1"/>
    <col min="2576" max="2816" width="6.75" style="601"/>
    <col min="2817" max="2817" width="3.625" style="601" customWidth="1"/>
    <col min="2818" max="2818" width="16.625" style="601" customWidth="1"/>
    <col min="2819" max="2819" width="3.875" style="601" customWidth="1"/>
    <col min="2820" max="2820" width="9.25" style="601" customWidth="1"/>
    <col min="2821" max="2821" width="4.75" style="601" customWidth="1"/>
    <col min="2822" max="2822" width="7.625" style="601" customWidth="1"/>
    <col min="2823" max="2823" width="4.625" style="601" customWidth="1"/>
    <col min="2824" max="2824" width="7.625" style="601" customWidth="1"/>
    <col min="2825" max="2825" width="5.875" style="601" bestFit="1" customWidth="1"/>
    <col min="2826" max="2826" width="8.875" style="601" bestFit="1" customWidth="1"/>
    <col min="2827" max="2827" width="7.5" style="601" bestFit="1" customWidth="1"/>
    <col min="2828" max="2828" width="7.625" style="601" customWidth="1"/>
    <col min="2829" max="2829" width="4.625" style="601" customWidth="1"/>
    <col min="2830" max="2830" width="7.625" style="601" customWidth="1"/>
    <col min="2831" max="2831" width="5.875" style="601" bestFit="1" customWidth="1"/>
    <col min="2832" max="3072" width="6.75" style="601"/>
    <col min="3073" max="3073" width="3.625" style="601" customWidth="1"/>
    <col min="3074" max="3074" width="16.625" style="601" customWidth="1"/>
    <col min="3075" max="3075" width="3.875" style="601" customWidth="1"/>
    <col min="3076" max="3076" width="9.25" style="601" customWidth="1"/>
    <col min="3077" max="3077" width="4.75" style="601" customWidth="1"/>
    <col min="3078" max="3078" width="7.625" style="601" customWidth="1"/>
    <col min="3079" max="3079" width="4.625" style="601" customWidth="1"/>
    <col min="3080" max="3080" width="7.625" style="601" customWidth="1"/>
    <col min="3081" max="3081" width="5.875" style="601" bestFit="1" customWidth="1"/>
    <col min="3082" max="3082" width="8.875" style="601" bestFit="1" customWidth="1"/>
    <col min="3083" max="3083" width="7.5" style="601" bestFit="1" customWidth="1"/>
    <col min="3084" max="3084" width="7.625" style="601" customWidth="1"/>
    <col min="3085" max="3085" width="4.625" style="601" customWidth="1"/>
    <col min="3086" max="3086" width="7.625" style="601" customWidth="1"/>
    <col min="3087" max="3087" width="5.875" style="601" bestFit="1" customWidth="1"/>
    <col min="3088" max="3328" width="6.75" style="601"/>
    <col min="3329" max="3329" width="3.625" style="601" customWidth="1"/>
    <col min="3330" max="3330" width="16.625" style="601" customWidth="1"/>
    <col min="3331" max="3331" width="3.875" style="601" customWidth="1"/>
    <col min="3332" max="3332" width="9.25" style="601" customWidth="1"/>
    <col min="3333" max="3333" width="4.75" style="601" customWidth="1"/>
    <col min="3334" max="3334" width="7.625" style="601" customWidth="1"/>
    <col min="3335" max="3335" width="4.625" style="601" customWidth="1"/>
    <col min="3336" max="3336" width="7.625" style="601" customWidth="1"/>
    <col min="3337" max="3337" width="5.875" style="601" bestFit="1" customWidth="1"/>
    <col min="3338" max="3338" width="8.875" style="601" bestFit="1" customWidth="1"/>
    <col min="3339" max="3339" width="7.5" style="601" bestFit="1" customWidth="1"/>
    <col min="3340" max="3340" width="7.625" style="601" customWidth="1"/>
    <col min="3341" max="3341" width="4.625" style="601" customWidth="1"/>
    <col min="3342" max="3342" width="7.625" style="601" customWidth="1"/>
    <col min="3343" max="3343" width="5.875" style="601" bestFit="1" customWidth="1"/>
    <col min="3344" max="3584" width="6.75" style="601"/>
    <col min="3585" max="3585" width="3.625" style="601" customWidth="1"/>
    <col min="3586" max="3586" width="16.625" style="601" customWidth="1"/>
    <col min="3587" max="3587" width="3.875" style="601" customWidth="1"/>
    <col min="3588" max="3588" width="9.25" style="601" customWidth="1"/>
    <col min="3589" max="3589" width="4.75" style="601" customWidth="1"/>
    <col min="3590" max="3590" width="7.625" style="601" customWidth="1"/>
    <col min="3591" max="3591" width="4.625" style="601" customWidth="1"/>
    <col min="3592" max="3592" width="7.625" style="601" customWidth="1"/>
    <col min="3593" max="3593" width="5.875" style="601" bestFit="1" customWidth="1"/>
    <col min="3594" max="3594" width="8.875" style="601" bestFit="1" customWidth="1"/>
    <col min="3595" max="3595" width="7.5" style="601" bestFit="1" customWidth="1"/>
    <col min="3596" max="3596" width="7.625" style="601" customWidth="1"/>
    <col min="3597" max="3597" width="4.625" style="601" customWidth="1"/>
    <col min="3598" max="3598" width="7.625" style="601" customWidth="1"/>
    <col min="3599" max="3599" width="5.875" style="601" bestFit="1" customWidth="1"/>
    <col min="3600" max="3840" width="6.75" style="601"/>
    <col min="3841" max="3841" width="3.625" style="601" customWidth="1"/>
    <col min="3842" max="3842" width="16.625" style="601" customWidth="1"/>
    <col min="3843" max="3843" width="3.875" style="601" customWidth="1"/>
    <col min="3844" max="3844" width="9.25" style="601" customWidth="1"/>
    <col min="3845" max="3845" width="4.75" style="601" customWidth="1"/>
    <col min="3846" max="3846" width="7.625" style="601" customWidth="1"/>
    <col min="3847" max="3847" width="4.625" style="601" customWidth="1"/>
    <col min="3848" max="3848" width="7.625" style="601" customWidth="1"/>
    <col min="3849" max="3849" width="5.875" style="601" bestFit="1" customWidth="1"/>
    <col min="3850" max="3850" width="8.875" style="601" bestFit="1" customWidth="1"/>
    <col min="3851" max="3851" width="7.5" style="601" bestFit="1" customWidth="1"/>
    <col min="3852" max="3852" width="7.625" style="601" customWidth="1"/>
    <col min="3853" max="3853" width="4.625" style="601" customWidth="1"/>
    <col min="3854" max="3854" width="7.625" style="601" customWidth="1"/>
    <col min="3855" max="3855" width="5.875" style="601" bestFit="1" customWidth="1"/>
    <col min="3856" max="4096" width="6.75" style="601"/>
    <col min="4097" max="4097" width="3.625" style="601" customWidth="1"/>
    <col min="4098" max="4098" width="16.625" style="601" customWidth="1"/>
    <col min="4099" max="4099" width="3.875" style="601" customWidth="1"/>
    <col min="4100" max="4100" width="9.25" style="601" customWidth="1"/>
    <col min="4101" max="4101" width="4.75" style="601" customWidth="1"/>
    <col min="4102" max="4102" width="7.625" style="601" customWidth="1"/>
    <col min="4103" max="4103" width="4.625" style="601" customWidth="1"/>
    <col min="4104" max="4104" width="7.625" style="601" customWidth="1"/>
    <col min="4105" max="4105" width="5.875" style="601" bestFit="1" customWidth="1"/>
    <col min="4106" max="4106" width="8.875" style="601" bestFit="1" customWidth="1"/>
    <col min="4107" max="4107" width="7.5" style="601" bestFit="1" customWidth="1"/>
    <col min="4108" max="4108" width="7.625" style="601" customWidth="1"/>
    <col min="4109" max="4109" width="4.625" style="601" customWidth="1"/>
    <col min="4110" max="4110" width="7.625" style="601" customWidth="1"/>
    <col min="4111" max="4111" width="5.875" style="601" bestFit="1" customWidth="1"/>
    <col min="4112" max="4352" width="6.75" style="601"/>
    <col min="4353" max="4353" width="3.625" style="601" customWidth="1"/>
    <col min="4354" max="4354" width="16.625" style="601" customWidth="1"/>
    <col min="4355" max="4355" width="3.875" style="601" customWidth="1"/>
    <col min="4356" max="4356" width="9.25" style="601" customWidth="1"/>
    <col min="4357" max="4357" width="4.75" style="601" customWidth="1"/>
    <col min="4358" max="4358" width="7.625" style="601" customWidth="1"/>
    <col min="4359" max="4359" width="4.625" style="601" customWidth="1"/>
    <col min="4360" max="4360" width="7.625" style="601" customWidth="1"/>
    <col min="4361" max="4361" width="5.875" style="601" bestFit="1" customWidth="1"/>
    <col min="4362" max="4362" width="8.875" style="601" bestFit="1" customWidth="1"/>
    <col min="4363" max="4363" width="7.5" style="601" bestFit="1" customWidth="1"/>
    <col min="4364" max="4364" width="7.625" style="601" customWidth="1"/>
    <col min="4365" max="4365" width="4.625" style="601" customWidth="1"/>
    <col min="4366" max="4366" width="7.625" style="601" customWidth="1"/>
    <col min="4367" max="4367" width="5.875" style="601" bestFit="1" customWidth="1"/>
    <col min="4368" max="4608" width="6.75" style="601"/>
    <col min="4609" max="4609" width="3.625" style="601" customWidth="1"/>
    <col min="4610" max="4610" width="16.625" style="601" customWidth="1"/>
    <col min="4611" max="4611" width="3.875" style="601" customWidth="1"/>
    <col min="4612" max="4612" width="9.25" style="601" customWidth="1"/>
    <col min="4613" max="4613" width="4.75" style="601" customWidth="1"/>
    <col min="4614" max="4614" width="7.625" style="601" customWidth="1"/>
    <col min="4615" max="4615" width="4.625" style="601" customWidth="1"/>
    <col min="4616" max="4616" width="7.625" style="601" customWidth="1"/>
    <col min="4617" max="4617" width="5.875" style="601" bestFit="1" customWidth="1"/>
    <col min="4618" max="4618" width="8.875" style="601" bestFit="1" customWidth="1"/>
    <col min="4619" max="4619" width="7.5" style="601" bestFit="1" customWidth="1"/>
    <col min="4620" max="4620" width="7.625" style="601" customWidth="1"/>
    <col min="4621" max="4621" width="4.625" style="601" customWidth="1"/>
    <col min="4622" max="4622" width="7.625" style="601" customWidth="1"/>
    <col min="4623" max="4623" width="5.875" style="601" bestFit="1" customWidth="1"/>
    <col min="4624" max="4864" width="6.75" style="601"/>
    <col min="4865" max="4865" width="3.625" style="601" customWidth="1"/>
    <col min="4866" max="4866" width="16.625" style="601" customWidth="1"/>
    <col min="4867" max="4867" width="3.875" style="601" customWidth="1"/>
    <col min="4868" max="4868" width="9.25" style="601" customWidth="1"/>
    <col min="4869" max="4869" width="4.75" style="601" customWidth="1"/>
    <col min="4870" max="4870" width="7.625" style="601" customWidth="1"/>
    <col min="4871" max="4871" width="4.625" style="601" customWidth="1"/>
    <col min="4872" max="4872" width="7.625" style="601" customWidth="1"/>
    <col min="4873" max="4873" width="5.875" style="601" bestFit="1" customWidth="1"/>
    <col min="4874" max="4874" width="8.875" style="601" bestFit="1" customWidth="1"/>
    <col min="4875" max="4875" width="7.5" style="601" bestFit="1" customWidth="1"/>
    <col min="4876" max="4876" width="7.625" style="601" customWidth="1"/>
    <col min="4877" max="4877" width="4.625" style="601" customWidth="1"/>
    <col min="4878" max="4878" width="7.625" style="601" customWidth="1"/>
    <col min="4879" max="4879" width="5.875" style="601" bestFit="1" customWidth="1"/>
    <col min="4880" max="5120" width="6.75" style="601"/>
    <col min="5121" max="5121" width="3.625" style="601" customWidth="1"/>
    <col min="5122" max="5122" width="16.625" style="601" customWidth="1"/>
    <col min="5123" max="5123" width="3.875" style="601" customWidth="1"/>
    <col min="5124" max="5124" width="9.25" style="601" customWidth="1"/>
    <col min="5125" max="5125" width="4.75" style="601" customWidth="1"/>
    <col min="5126" max="5126" width="7.625" style="601" customWidth="1"/>
    <col min="5127" max="5127" width="4.625" style="601" customWidth="1"/>
    <col min="5128" max="5128" width="7.625" style="601" customWidth="1"/>
    <col min="5129" max="5129" width="5.875" style="601" bestFit="1" customWidth="1"/>
    <col min="5130" max="5130" width="8.875" style="601" bestFit="1" customWidth="1"/>
    <col min="5131" max="5131" width="7.5" style="601" bestFit="1" customWidth="1"/>
    <col min="5132" max="5132" width="7.625" style="601" customWidth="1"/>
    <col min="5133" max="5133" width="4.625" style="601" customWidth="1"/>
    <col min="5134" max="5134" width="7.625" style="601" customWidth="1"/>
    <col min="5135" max="5135" width="5.875" style="601" bestFit="1" customWidth="1"/>
    <col min="5136" max="5376" width="6.75" style="601"/>
    <col min="5377" max="5377" width="3.625" style="601" customWidth="1"/>
    <col min="5378" max="5378" width="16.625" style="601" customWidth="1"/>
    <col min="5379" max="5379" width="3.875" style="601" customWidth="1"/>
    <col min="5380" max="5380" width="9.25" style="601" customWidth="1"/>
    <col min="5381" max="5381" width="4.75" style="601" customWidth="1"/>
    <col min="5382" max="5382" width="7.625" style="601" customWidth="1"/>
    <col min="5383" max="5383" width="4.625" style="601" customWidth="1"/>
    <col min="5384" max="5384" width="7.625" style="601" customWidth="1"/>
    <col min="5385" max="5385" width="5.875" style="601" bestFit="1" customWidth="1"/>
    <col min="5386" max="5386" width="8.875" style="601" bestFit="1" customWidth="1"/>
    <col min="5387" max="5387" width="7.5" style="601" bestFit="1" customWidth="1"/>
    <col min="5388" max="5388" width="7.625" style="601" customWidth="1"/>
    <col min="5389" max="5389" width="4.625" style="601" customWidth="1"/>
    <col min="5390" max="5390" width="7.625" style="601" customWidth="1"/>
    <col min="5391" max="5391" width="5.875" style="601" bestFit="1" customWidth="1"/>
    <col min="5392" max="5632" width="6.75" style="601"/>
    <col min="5633" max="5633" width="3.625" style="601" customWidth="1"/>
    <col min="5634" max="5634" width="16.625" style="601" customWidth="1"/>
    <col min="5635" max="5635" width="3.875" style="601" customWidth="1"/>
    <col min="5636" max="5636" width="9.25" style="601" customWidth="1"/>
    <col min="5637" max="5637" width="4.75" style="601" customWidth="1"/>
    <col min="5638" max="5638" width="7.625" style="601" customWidth="1"/>
    <col min="5639" max="5639" width="4.625" style="601" customWidth="1"/>
    <col min="5640" max="5640" width="7.625" style="601" customWidth="1"/>
    <col min="5641" max="5641" width="5.875" style="601" bestFit="1" customWidth="1"/>
    <col min="5642" max="5642" width="8.875" style="601" bestFit="1" customWidth="1"/>
    <col min="5643" max="5643" width="7.5" style="601" bestFit="1" customWidth="1"/>
    <col min="5644" max="5644" width="7.625" style="601" customWidth="1"/>
    <col min="5645" max="5645" width="4.625" style="601" customWidth="1"/>
    <col min="5646" max="5646" width="7.625" style="601" customWidth="1"/>
    <col min="5647" max="5647" width="5.875" style="601" bestFit="1" customWidth="1"/>
    <col min="5648" max="5888" width="6.75" style="601"/>
    <col min="5889" max="5889" width="3.625" style="601" customWidth="1"/>
    <col min="5890" max="5890" width="16.625" style="601" customWidth="1"/>
    <col min="5891" max="5891" width="3.875" style="601" customWidth="1"/>
    <col min="5892" max="5892" width="9.25" style="601" customWidth="1"/>
    <col min="5893" max="5893" width="4.75" style="601" customWidth="1"/>
    <col min="5894" max="5894" width="7.625" style="601" customWidth="1"/>
    <col min="5895" max="5895" width="4.625" style="601" customWidth="1"/>
    <col min="5896" max="5896" width="7.625" style="601" customWidth="1"/>
    <col min="5897" max="5897" width="5.875" style="601" bestFit="1" customWidth="1"/>
    <col min="5898" max="5898" width="8.875" style="601" bestFit="1" customWidth="1"/>
    <col min="5899" max="5899" width="7.5" style="601" bestFit="1" customWidth="1"/>
    <col min="5900" max="5900" width="7.625" style="601" customWidth="1"/>
    <col min="5901" max="5901" width="4.625" style="601" customWidth="1"/>
    <col min="5902" max="5902" width="7.625" style="601" customWidth="1"/>
    <col min="5903" max="5903" width="5.875" style="601" bestFit="1" customWidth="1"/>
    <col min="5904" max="6144" width="6.75" style="601"/>
    <col min="6145" max="6145" width="3.625" style="601" customWidth="1"/>
    <col min="6146" max="6146" width="16.625" style="601" customWidth="1"/>
    <col min="6147" max="6147" width="3.875" style="601" customWidth="1"/>
    <col min="6148" max="6148" width="9.25" style="601" customWidth="1"/>
    <col min="6149" max="6149" width="4.75" style="601" customWidth="1"/>
    <col min="6150" max="6150" width="7.625" style="601" customWidth="1"/>
    <col min="6151" max="6151" width="4.625" style="601" customWidth="1"/>
    <col min="6152" max="6152" width="7.625" style="601" customWidth="1"/>
    <col min="6153" max="6153" width="5.875" style="601" bestFit="1" customWidth="1"/>
    <col min="6154" max="6154" width="8.875" style="601" bestFit="1" customWidth="1"/>
    <col min="6155" max="6155" width="7.5" style="601" bestFit="1" customWidth="1"/>
    <col min="6156" max="6156" width="7.625" style="601" customWidth="1"/>
    <col min="6157" max="6157" width="4.625" style="601" customWidth="1"/>
    <col min="6158" max="6158" width="7.625" style="601" customWidth="1"/>
    <col min="6159" max="6159" width="5.875" style="601" bestFit="1" customWidth="1"/>
    <col min="6160" max="6400" width="6.75" style="601"/>
    <col min="6401" max="6401" width="3.625" style="601" customWidth="1"/>
    <col min="6402" max="6402" width="16.625" style="601" customWidth="1"/>
    <col min="6403" max="6403" width="3.875" style="601" customWidth="1"/>
    <col min="6404" max="6404" width="9.25" style="601" customWidth="1"/>
    <col min="6405" max="6405" width="4.75" style="601" customWidth="1"/>
    <col min="6406" max="6406" width="7.625" style="601" customWidth="1"/>
    <col min="6407" max="6407" width="4.625" style="601" customWidth="1"/>
    <col min="6408" max="6408" width="7.625" style="601" customWidth="1"/>
    <col min="6409" max="6409" width="5.875" style="601" bestFit="1" customWidth="1"/>
    <col min="6410" max="6410" width="8.875" style="601" bestFit="1" customWidth="1"/>
    <col min="6411" max="6411" width="7.5" style="601" bestFit="1" customWidth="1"/>
    <col min="6412" max="6412" width="7.625" style="601" customWidth="1"/>
    <col min="6413" max="6413" width="4.625" style="601" customWidth="1"/>
    <col min="6414" max="6414" width="7.625" style="601" customWidth="1"/>
    <col min="6415" max="6415" width="5.875" style="601" bestFit="1" customWidth="1"/>
    <col min="6416" max="6656" width="6.75" style="601"/>
    <col min="6657" max="6657" width="3.625" style="601" customWidth="1"/>
    <col min="6658" max="6658" width="16.625" style="601" customWidth="1"/>
    <col min="6659" max="6659" width="3.875" style="601" customWidth="1"/>
    <col min="6660" max="6660" width="9.25" style="601" customWidth="1"/>
    <col min="6661" max="6661" width="4.75" style="601" customWidth="1"/>
    <col min="6662" max="6662" width="7.625" style="601" customWidth="1"/>
    <col min="6663" max="6663" width="4.625" style="601" customWidth="1"/>
    <col min="6664" max="6664" width="7.625" style="601" customWidth="1"/>
    <col min="6665" max="6665" width="5.875" style="601" bestFit="1" customWidth="1"/>
    <col min="6666" max="6666" width="8.875" style="601" bestFit="1" customWidth="1"/>
    <col min="6667" max="6667" width="7.5" style="601" bestFit="1" customWidth="1"/>
    <col min="6668" max="6668" width="7.625" style="601" customWidth="1"/>
    <col min="6669" max="6669" width="4.625" style="601" customWidth="1"/>
    <col min="6670" max="6670" width="7.625" style="601" customWidth="1"/>
    <col min="6671" max="6671" width="5.875" style="601" bestFit="1" customWidth="1"/>
    <col min="6672" max="6912" width="6.75" style="601"/>
    <col min="6913" max="6913" width="3.625" style="601" customWidth="1"/>
    <col min="6914" max="6914" width="16.625" style="601" customWidth="1"/>
    <col min="6915" max="6915" width="3.875" style="601" customWidth="1"/>
    <col min="6916" max="6916" width="9.25" style="601" customWidth="1"/>
    <col min="6917" max="6917" width="4.75" style="601" customWidth="1"/>
    <col min="6918" max="6918" width="7.625" style="601" customWidth="1"/>
    <col min="6919" max="6919" width="4.625" style="601" customWidth="1"/>
    <col min="6920" max="6920" width="7.625" style="601" customWidth="1"/>
    <col min="6921" max="6921" width="5.875" style="601" bestFit="1" customWidth="1"/>
    <col min="6922" max="6922" width="8.875" style="601" bestFit="1" customWidth="1"/>
    <col min="6923" max="6923" width="7.5" style="601" bestFit="1" customWidth="1"/>
    <col min="6924" max="6924" width="7.625" style="601" customWidth="1"/>
    <col min="6925" max="6925" width="4.625" style="601" customWidth="1"/>
    <col min="6926" max="6926" width="7.625" style="601" customWidth="1"/>
    <col min="6927" max="6927" width="5.875" style="601" bestFit="1" customWidth="1"/>
    <col min="6928" max="7168" width="6.75" style="601"/>
    <col min="7169" max="7169" width="3.625" style="601" customWidth="1"/>
    <col min="7170" max="7170" width="16.625" style="601" customWidth="1"/>
    <col min="7171" max="7171" width="3.875" style="601" customWidth="1"/>
    <col min="7172" max="7172" width="9.25" style="601" customWidth="1"/>
    <col min="7173" max="7173" width="4.75" style="601" customWidth="1"/>
    <col min="7174" max="7174" width="7.625" style="601" customWidth="1"/>
    <col min="7175" max="7175" width="4.625" style="601" customWidth="1"/>
    <col min="7176" max="7176" width="7.625" style="601" customWidth="1"/>
    <col min="7177" max="7177" width="5.875" style="601" bestFit="1" customWidth="1"/>
    <col min="7178" max="7178" width="8.875" style="601" bestFit="1" customWidth="1"/>
    <col min="7179" max="7179" width="7.5" style="601" bestFit="1" customWidth="1"/>
    <col min="7180" max="7180" width="7.625" style="601" customWidth="1"/>
    <col min="7181" max="7181" width="4.625" style="601" customWidth="1"/>
    <col min="7182" max="7182" width="7.625" style="601" customWidth="1"/>
    <col min="7183" max="7183" width="5.875" style="601" bestFit="1" customWidth="1"/>
    <col min="7184" max="7424" width="6.75" style="601"/>
    <col min="7425" max="7425" width="3.625" style="601" customWidth="1"/>
    <col min="7426" max="7426" width="16.625" style="601" customWidth="1"/>
    <col min="7427" max="7427" width="3.875" style="601" customWidth="1"/>
    <col min="7428" max="7428" width="9.25" style="601" customWidth="1"/>
    <col min="7429" max="7429" width="4.75" style="601" customWidth="1"/>
    <col min="7430" max="7430" width="7.625" style="601" customWidth="1"/>
    <col min="7431" max="7431" width="4.625" style="601" customWidth="1"/>
    <col min="7432" max="7432" width="7.625" style="601" customWidth="1"/>
    <col min="7433" max="7433" width="5.875" style="601" bestFit="1" customWidth="1"/>
    <col min="7434" max="7434" width="8.875" style="601" bestFit="1" customWidth="1"/>
    <col min="7435" max="7435" width="7.5" style="601" bestFit="1" customWidth="1"/>
    <col min="7436" max="7436" width="7.625" style="601" customWidth="1"/>
    <col min="7437" max="7437" width="4.625" style="601" customWidth="1"/>
    <col min="7438" max="7438" width="7.625" style="601" customWidth="1"/>
    <col min="7439" max="7439" width="5.875" style="601" bestFit="1" customWidth="1"/>
    <col min="7440" max="7680" width="6.75" style="601"/>
    <col min="7681" max="7681" width="3.625" style="601" customWidth="1"/>
    <col min="7682" max="7682" width="16.625" style="601" customWidth="1"/>
    <col min="7683" max="7683" width="3.875" style="601" customWidth="1"/>
    <col min="7684" max="7684" width="9.25" style="601" customWidth="1"/>
    <col min="7685" max="7685" width="4.75" style="601" customWidth="1"/>
    <col min="7686" max="7686" width="7.625" style="601" customWidth="1"/>
    <col min="7687" max="7687" width="4.625" style="601" customWidth="1"/>
    <col min="7688" max="7688" width="7.625" style="601" customWidth="1"/>
    <col min="7689" max="7689" width="5.875" style="601" bestFit="1" customWidth="1"/>
    <col min="7690" max="7690" width="8.875" style="601" bestFit="1" customWidth="1"/>
    <col min="7691" max="7691" width="7.5" style="601" bestFit="1" customWidth="1"/>
    <col min="7692" max="7692" width="7.625" style="601" customWidth="1"/>
    <col min="7693" max="7693" width="4.625" style="601" customWidth="1"/>
    <col min="7694" max="7694" width="7.625" style="601" customWidth="1"/>
    <col min="7695" max="7695" width="5.875" style="601" bestFit="1" customWidth="1"/>
    <col min="7696" max="7936" width="6.75" style="601"/>
    <col min="7937" max="7937" width="3.625" style="601" customWidth="1"/>
    <col min="7938" max="7938" width="16.625" style="601" customWidth="1"/>
    <col min="7939" max="7939" width="3.875" style="601" customWidth="1"/>
    <col min="7940" max="7940" width="9.25" style="601" customWidth="1"/>
    <col min="7941" max="7941" width="4.75" style="601" customWidth="1"/>
    <col min="7942" max="7942" width="7.625" style="601" customWidth="1"/>
    <col min="7943" max="7943" width="4.625" style="601" customWidth="1"/>
    <col min="7944" max="7944" width="7.625" style="601" customWidth="1"/>
    <col min="7945" max="7945" width="5.875" style="601" bestFit="1" customWidth="1"/>
    <col min="7946" max="7946" width="8.875" style="601" bestFit="1" customWidth="1"/>
    <col min="7947" max="7947" width="7.5" style="601" bestFit="1" customWidth="1"/>
    <col min="7948" max="7948" width="7.625" style="601" customWidth="1"/>
    <col min="7949" max="7949" width="4.625" style="601" customWidth="1"/>
    <col min="7950" max="7950" width="7.625" style="601" customWidth="1"/>
    <col min="7951" max="7951" width="5.875" style="601" bestFit="1" customWidth="1"/>
    <col min="7952" max="8192" width="6.75" style="601"/>
    <col min="8193" max="8193" width="3.625" style="601" customWidth="1"/>
    <col min="8194" max="8194" width="16.625" style="601" customWidth="1"/>
    <col min="8195" max="8195" width="3.875" style="601" customWidth="1"/>
    <col min="8196" max="8196" width="9.25" style="601" customWidth="1"/>
    <col min="8197" max="8197" width="4.75" style="601" customWidth="1"/>
    <col min="8198" max="8198" width="7.625" style="601" customWidth="1"/>
    <col min="8199" max="8199" width="4.625" style="601" customWidth="1"/>
    <col min="8200" max="8200" width="7.625" style="601" customWidth="1"/>
    <col min="8201" max="8201" width="5.875" style="601" bestFit="1" customWidth="1"/>
    <col min="8202" max="8202" width="8.875" style="601" bestFit="1" customWidth="1"/>
    <col min="8203" max="8203" width="7.5" style="601" bestFit="1" customWidth="1"/>
    <col min="8204" max="8204" width="7.625" style="601" customWidth="1"/>
    <col min="8205" max="8205" width="4.625" style="601" customWidth="1"/>
    <col min="8206" max="8206" width="7.625" style="601" customWidth="1"/>
    <col min="8207" max="8207" width="5.875" style="601" bestFit="1" customWidth="1"/>
    <col min="8208" max="8448" width="6.75" style="601"/>
    <col min="8449" max="8449" width="3.625" style="601" customWidth="1"/>
    <col min="8450" max="8450" width="16.625" style="601" customWidth="1"/>
    <col min="8451" max="8451" width="3.875" style="601" customWidth="1"/>
    <col min="8452" max="8452" width="9.25" style="601" customWidth="1"/>
    <col min="8453" max="8453" width="4.75" style="601" customWidth="1"/>
    <col min="8454" max="8454" width="7.625" style="601" customWidth="1"/>
    <col min="8455" max="8455" width="4.625" style="601" customWidth="1"/>
    <col min="8456" max="8456" width="7.625" style="601" customWidth="1"/>
    <col min="8457" max="8457" width="5.875" style="601" bestFit="1" customWidth="1"/>
    <col min="8458" max="8458" width="8.875" style="601" bestFit="1" customWidth="1"/>
    <col min="8459" max="8459" width="7.5" style="601" bestFit="1" customWidth="1"/>
    <col min="8460" max="8460" width="7.625" style="601" customWidth="1"/>
    <col min="8461" max="8461" width="4.625" style="601" customWidth="1"/>
    <col min="8462" max="8462" width="7.625" style="601" customWidth="1"/>
    <col min="8463" max="8463" width="5.875" style="601" bestFit="1" customWidth="1"/>
    <col min="8464" max="8704" width="6.75" style="601"/>
    <col min="8705" max="8705" width="3.625" style="601" customWidth="1"/>
    <col min="8706" max="8706" width="16.625" style="601" customWidth="1"/>
    <col min="8707" max="8707" width="3.875" style="601" customWidth="1"/>
    <col min="8708" max="8708" width="9.25" style="601" customWidth="1"/>
    <col min="8709" max="8709" width="4.75" style="601" customWidth="1"/>
    <col min="8710" max="8710" width="7.625" style="601" customWidth="1"/>
    <col min="8711" max="8711" width="4.625" style="601" customWidth="1"/>
    <col min="8712" max="8712" width="7.625" style="601" customWidth="1"/>
    <col min="8713" max="8713" width="5.875" style="601" bestFit="1" customWidth="1"/>
    <col min="8714" max="8714" width="8.875" style="601" bestFit="1" customWidth="1"/>
    <col min="8715" max="8715" width="7.5" style="601" bestFit="1" customWidth="1"/>
    <col min="8716" max="8716" width="7.625" style="601" customWidth="1"/>
    <col min="8717" max="8717" width="4.625" style="601" customWidth="1"/>
    <col min="8718" max="8718" width="7.625" style="601" customWidth="1"/>
    <col min="8719" max="8719" width="5.875" style="601" bestFit="1" customWidth="1"/>
    <col min="8720" max="8960" width="6.75" style="601"/>
    <col min="8961" max="8961" width="3.625" style="601" customWidth="1"/>
    <col min="8962" max="8962" width="16.625" style="601" customWidth="1"/>
    <col min="8963" max="8963" width="3.875" style="601" customWidth="1"/>
    <col min="8964" max="8964" width="9.25" style="601" customWidth="1"/>
    <col min="8965" max="8965" width="4.75" style="601" customWidth="1"/>
    <col min="8966" max="8966" width="7.625" style="601" customWidth="1"/>
    <col min="8967" max="8967" width="4.625" style="601" customWidth="1"/>
    <col min="8968" max="8968" width="7.625" style="601" customWidth="1"/>
    <col min="8969" max="8969" width="5.875" style="601" bestFit="1" customWidth="1"/>
    <col min="8970" max="8970" width="8.875" style="601" bestFit="1" customWidth="1"/>
    <col min="8971" max="8971" width="7.5" style="601" bestFit="1" customWidth="1"/>
    <col min="8972" max="8972" width="7.625" style="601" customWidth="1"/>
    <col min="8973" max="8973" width="4.625" style="601" customWidth="1"/>
    <col min="8974" max="8974" width="7.625" style="601" customWidth="1"/>
    <col min="8975" max="8975" width="5.875" style="601" bestFit="1" customWidth="1"/>
    <col min="8976" max="9216" width="6.75" style="601"/>
    <col min="9217" max="9217" width="3.625" style="601" customWidth="1"/>
    <col min="9218" max="9218" width="16.625" style="601" customWidth="1"/>
    <col min="9219" max="9219" width="3.875" style="601" customWidth="1"/>
    <col min="9220" max="9220" width="9.25" style="601" customWidth="1"/>
    <col min="9221" max="9221" width="4.75" style="601" customWidth="1"/>
    <col min="9222" max="9222" width="7.625" style="601" customWidth="1"/>
    <col min="9223" max="9223" width="4.625" style="601" customWidth="1"/>
    <col min="9224" max="9224" width="7.625" style="601" customWidth="1"/>
    <col min="9225" max="9225" width="5.875" style="601" bestFit="1" customWidth="1"/>
    <col min="9226" max="9226" width="8.875" style="601" bestFit="1" customWidth="1"/>
    <col min="9227" max="9227" width="7.5" style="601" bestFit="1" customWidth="1"/>
    <col min="9228" max="9228" width="7.625" style="601" customWidth="1"/>
    <col min="9229" max="9229" width="4.625" style="601" customWidth="1"/>
    <col min="9230" max="9230" width="7.625" style="601" customWidth="1"/>
    <col min="9231" max="9231" width="5.875" style="601" bestFit="1" customWidth="1"/>
    <col min="9232" max="9472" width="6.75" style="601"/>
    <col min="9473" max="9473" width="3.625" style="601" customWidth="1"/>
    <col min="9474" max="9474" width="16.625" style="601" customWidth="1"/>
    <col min="9475" max="9475" width="3.875" style="601" customWidth="1"/>
    <col min="9476" max="9476" width="9.25" style="601" customWidth="1"/>
    <col min="9477" max="9477" width="4.75" style="601" customWidth="1"/>
    <col min="9478" max="9478" width="7.625" style="601" customWidth="1"/>
    <col min="9479" max="9479" width="4.625" style="601" customWidth="1"/>
    <col min="9480" max="9480" width="7.625" style="601" customWidth="1"/>
    <col min="9481" max="9481" width="5.875" style="601" bestFit="1" customWidth="1"/>
    <col min="9482" max="9482" width="8.875" style="601" bestFit="1" customWidth="1"/>
    <col min="9483" max="9483" width="7.5" style="601" bestFit="1" customWidth="1"/>
    <col min="9484" max="9484" width="7.625" style="601" customWidth="1"/>
    <col min="9485" max="9485" width="4.625" style="601" customWidth="1"/>
    <col min="9486" max="9486" width="7.625" style="601" customWidth="1"/>
    <col min="9487" max="9487" width="5.875" style="601" bestFit="1" customWidth="1"/>
    <col min="9488" max="9728" width="6.75" style="601"/>
    <col min="9729" max="9729" width="3.625" style="601" customWidth="1"/>
    <col min="9730" max="9730" width="16.625" style="601" customWidth="1"/>
    <col min="9731" max="9731" width="3.875" style="601" customWidth="1"/>
    <col min="9732" max="9732" width="9.25" style="601" customWidth="1"/>
    <col min="9733" max="9733" width="4.75" style="601" customWidth="1"/>
    <col min="9734" max="9734" width="7.625" style="601" customWidth="1"/>
    <col min="9735" max="9735" width="4.625" style="601" customWidth="1"/>
    <col min="9736" max="9736" width="7.625" style="601" customWidth="1"/>
    <col min="9737" max="9737" width="5.875" style="601" bestFit="1" customWidth="1"/>
    <col min="9738" max="9738" width="8.875" style="601" bestFit="1" customWidth="1"/>
    <col min="9739" max="9739" width="7.5" style="601" bestFit="1" customWidth="1"/>
    <col min="9740" max="9740" width="7.625" style="601" customWidth="1"/>
    <col min="9741" max="9741" width="4.625" style="601" customWidth="1"/>
    <col min="9742" max="9742" width="7.625" style="601" customWidth="1"/>
    <col min="9743" max="9743" width="5.875" style="601" bestFit="1" customWidth="1"/>
    <col min="9744" max="9984" width="6.75" style="601"/>
    <col min="9985" max="9985" width="3.625" style="601" customWidth="1"/>
    <col min="9986" max="9986" width="16.625" style="601" customWidth="1"/>
    <col min="9987" max="9987" width="3.875" style="601" customWidth="1"/>
    <col min="9988" max="9988" width="9.25" style="601" customWidth="1"/>
    <col min="9989" max="9989" width="4.75" style="601" customWidth="1"/>
    <col min="9990" max="9990" width="7.625" style="601" customWidth="1"/>
    <col min="9991" max="9991" width="4.625" style="601" customWidth="1"/>
    <col min="9992" max="9992" width="7.625" style="601" customWidth="1"/>
    <col min="9993" max="9993" width="5.875" style="601" bestFit="1" customWidth="1"/>
    <col min="9994" max="9994" width="8.875" style="601" bestFit="1" customWidth="1"/>
    <col min="9995" max="9995" width="7.5" style="601" bestFit="1" customWidth="1"/>
    <col min="9996" max="9996" width="7.625" style="601" customWidth="1"/>
    <col min="9997" max="9997" width="4.625" style="601" customWidth="1"/>
    <col min="9998" max="9998" width="7.625" style="601" customWidth="1"/>
    <col min="9999" max="9999" width="5.875" style="601" bestFit="1" customWidth="1"/>
    <col min="10000" max="10240" width="6.75" style="601"/>
    <col min="10241" max="10241" width="3.625" style="601" customWidth="1"/>
    <col min="10242" max="10242" width="16.625" style="601" customWidth="1"/>
    <col min="10243" max="10243" width="3.875" style="601" customWidth="1"/>
    <col min="10244" max="10244" width="9.25" style="601" customWidth="1"/>
    <col min="10245" max="10245" width="4.75" style="601" customWidth="1"/>
    <col min="10246" max="10246" width="7.625" style="601" customWidth="1"/>
    <col min="10247" max="10247" width="4.625" style="601" customWidth="1"/>
    <col min="10248" max="10248" width="7.625" style="601" customWidth="1"/>
    <col min="10249" max="10249" width="5.875" style="601" bestFit="1" customWidth="1"/>
    <col min="10250" max="10250" width="8.875" style="601" bestFit="1" customWidth="1"/>
    <col min="10251" max="10251" width="7.5" style="601" bestFit="1" customWidth="1"/>
    <col min="10252" max="10252" width="7.625" style="601" customWidth="1"/>
    <col min="10253" max="10253" width="4.625" style="601" customWidth="1"/>
    <col min="10254" max="10254" width="7.625" style="601" customWidth="1"/>
    <col min="10255" max="10255" width="5.875" style="601" bestFit="1" customWidth="1"/>
    <col min="10256" max="10496" width="6.75" style="601"/>
    <col min="10497" max="10497" width="3.625" style="601" customWidth="1"/>
    <col min="10498" max="10498" width="16.625" style="601" customWidth="1"/>
    <col min="10499" max="10499" width="3.875" style="601" customWidth="1"/>
    <col min="10500" max="10500" width="9.25" style="601" customWidth="1"/>
    <col min="10501" max="10501" width="4.75" style="601" customWidth="1"/>
    <col min="10502" max="10502" width="7.625" style="601" customWidth="1"/>
    <col min="10503" max="10503" width="4.625" style="601" customWidth="1"/>
    <col min="10504" max="10504" width="7.625" style="601" customWidth="1"/>
    <col min="10505" max="10505" width="5.875" style="601" bestFit="1" customWidth="1"/>
    <col min="10506" max="10506" width="8.875" style="601" bestFit="1" customWidth="1"/>
    <col min="10507" max="10507" width="7.5" style="601" bestFit="1" customWidth="1"/>
    <col min="10508" max="10508" width="7.625" style="601" customWidth="1"/>
    <col min="10509" max="10509" width="4.625" style="601" customWidth="1"/>
    <col min="10510" max="10510" width="7.625" style="601" customWidth="1"/>
    <col min="10511" max="10511" width="5.875" style="601" bestFit="1" customWidth="1"/>
    <col min="10512" max="10752" width="6.75" style="601"/>
    <col min="10753" max="10753" width="3.625" style="601" customWidth="1"/>
    <col min="10754" max="10754" width="16.625" style="601" customWidth="1"/>
    <col min="10755" max="10755" width="3.875" style="601" customWidth="1"/>
    <col min="10756" max="10756" width="9.25" style="601" customWidth="1"/>
    <col min="10757" max="10757" width="4.75" style="601" customWidth="1"/>
    <col min="10758" max="10758" width="7.625" style="601" customWidth="1"/>
    <col min="10759" max="10759" width="4.625" style="601" customWidth="1"/>
    <col min="10760" max="10760" width="7.625" style="601" customWidth="1"/>
    <col min="10761" max="10761" width="5.875" style="601" bestFit="1" customWidth="1"/>
    <col min="10762" max="10762" width="8.875" style="601" bestFit="1" customWidth="1"/>
    <col min="10763" max="10763" width="7.5" style="601" bestFit="1" customWidth="1"/>
    <col min="10764" max="10764" width="7.625" style="601" customWidth="1"/>
    <col min="10765" max="10765" width="4.625" style="601" customWidth="1"/>
    <col min="10766" max="10766" width="7.625" style="601" customWidth="1"/>
    <col min="10767" max="10767" width="5.875" style="601" bestFit="1" customWidth="1"/>
    <col min="10768" max="11008" width="6.75" style="601"/>
    <col min="11009" max="11009" width="3.625" style="601" customWidth="1"/>
    <col min="11010" max="11010" width="16.625" style="601" customWidth="1"/>
    <col min="11011" max="11011" width="3.875" style="601" customWidth="1"/>
    <col min="11012" max="11012" width="9.25" style="601" customWidth="1"/>
    <col min="11013" max="11013" width="4.75" style="601" customWidth="1"/>
    <col min="11014" max="11014" width="7.625" style="601" customWidth="1"/>
    <col min="11015" max="11015" width="4.625" style="601" customWidth="1"/>
    <col min="11016" max="11016" width="7.625" style="601" customWidth="1"/>
    <col min="11017" max="11017" width="5.875" style="601" bestFit="1" customWidth="1"/>
    <col min="11018" max="11018" width="8.875" style="601" bestFit="1" customWidth="1"/>
    <col min="11019" max="11019" width="7.5" style="601" bestFit="1" customWidth="1"/>
    <col min="11020" max="11020" width="7.625" style="601" customWidth="1"/>
    <col min="11021" max="11021" width="4.625" style="601" customWidth="1"/>
    <col min="11022" max="11022" width="7.625" style="601" customWidth="1"/>
    <col min="11023" max="11023" width="5.875" style="601" bestFit="1" customWidth="1"/>
    <col min="11024" max="11264" width="6.75" style="601"/>
    <col min="11265" max="11265" width="3.625" style="601" customWidth="1"/>
    <col min="11266" max="11266" width="16.625" style="601" customWidth="1"/>
    <col min="11267" max="11267" width="3.875" style="601" customWidth="1"/>
    <col min="11268" max="11268" width="9.25" style="601" customWidth="1"/>
    <col min="11269" max="11269" width="4.75" style="601" customWidth="1"/>
    <col min="11270" max="11270" width="7.625" style="601" customWidth="1"/>
    <col min="11271" max="11271" width="4.625" style="601" customWidth="1"/>
    <col min="11272" max="11272" width="7.625" style="601" customWidth="1"/>
    <col min="11273" max="11273" width="5.875" style="601" bestFit="1" customWidth="1"/>
    <col min="11274" max="11274" width="8.875" style="601" bestFit="1" customWidth="1"/>
    <col min="11275" max="11275" width="7.5" style="601" bestFit="1" customWidth="1"/>
    <col min="11276" max="11276" width="7.625" style="601" customWidth="1"/>
    <col min="11277" max="11277" width="4.625" style="601" customWidth="1"/>
    <col min="11278" max="11278" width="7.625" style="601" customWidth="1"/>
    <col min="11279" max="11279" width="5.875" style="601" bestFit="1" customWidth="1"/>
    <col min="11280" max="11520" width="6.75" style="601"/>
    <col min="11521" max="11521" width="3.625" style="601" customWidth="1"/>
    <col min="11522" max="11522" width="16.625" style="601" customWidth="1"/>
    <col min="11523" max="11523" width="3.875" style="601" customWidth="1"/>
    <col min="11524" max="11524" width="9.25" style="601" customWidth="1"/>
    <col min="11525" max="11525" width="4.75" style="601" customWidth="1"/>
    <col min="11526" max="11526" width="7.625" style="601" customWidth="1"/>
    <col min="11527" max="11527" width="4.625" style="601" customWidth="1"/>
    <col min="11528" max="11528" width="7.625" style="601" customWidth="1"/>
    <col min="11529" max="11529" width="5.875" style="601" bestFit="1" customWidth="1"/>
    <col min="11530" max="11530" width="8.875" style="601" bestFit="1" customWidth="1"/>
    <col min="11531" max="11531" width="7.5" style="601" bestFit="1" customWidth="1"/>
    <col min="11532" max="11532" width="7.625" style="601" customWidth="1"/>
    <col min="11533" max="11533" width="4.625" style="601" customWidth="1"/>
    <col min="11534" max="11534" width="7.625" style="601" customWidth="1"/>
    <col min="11535" max="11535" width="5.875" style="601" bestFit="1" customWidth="1"/>
    <col min="11536" max="11776" width="6.75" style="601"/>
    <col min="11777" max="11777" width="3.625" style="601" customWidth="1"/>
    <col min="11778" max="11778" width="16.625" style="601" customWidth="1"/>
    <col min="11779" max="11779" width="3.875" style="601" customWidth="1"/>
    <col min="11780" max="11780" width="9.25" style="601" customWidth="1"/>
    <col min="11781" max="11781" width="4.75" style="601" customWidth="1"/>
    <col min="11782" max="11782" width="7.625" style="601" customWidth="1"/>
    <col min="11783" max="11783" width="4.625" style="601" customWidth="1"/>
    <col min="11784" max="11784" width="7.625" style="601" customWidth="1"/>
    <col min="11785" max="11785" width="5.875" style="601" bestFit="1" customWidth="1"/>
    <col min="11786" max="11786" width="8.875" style="601" bestFit="1" customWidth="1"/>
    <col min="11787" max="11787" width="7.5" style="601" bestFit="1" customWidth="1"/>
    <col min="11788" max="11788" width="7.625" style="601" customWidth="1"/>
    <col min="11789" max="11789" width="4.625" style="601" customWidth="1"/>
    <col min="11790" max="11790" width="7.625" style="601" customWidth="1"/>
    <col min="11791" max="11791" width="5.875" style="601" bestFit="1" customWidth="1"/>
    <col min="11792" max="12032" width="6.75" style="601"/>
    <col min="12033" max="12033" width="3.625" style="601" customWidth="1"/>
    <col min="12034" max="12034" width="16.625" style="601" customWidth="1"/>
    <col min="12035" max="12035" width="3.875" style="601" customWidth="1"/>
    <col min="12036" max="12036" width="9.25" style="601" customWidth="1"/>
    <col min="12037" max="12037" width="4.75" style="601" customWidth="1"/>
    <col min="12038" max="12038" width="7.625" style="601" customWidth="1"/>
    <col min="12039" max="12039" width="4.625" style="601" customWidth="1"/>
    <col min="12040" max="12040" width="7.625" style="601" customWidth="1"/>
    <col min="12041" max="12041" width="5.875" style="601" bestFit="1" customWidth="1"/>
    <col min="12042" max="12042" width="8.875" style="601" bestFit="1" customWidth="1"/>
    <col min="12043" max="12043" width="7.5" style="601" bestFit="1" customWidth="1"/>
    <col min="12044" max="12044" width="7.625" style="601" customWidth="1"/>
    <col min="12045" max="12045" width="4.625" style="601" customWidth="1"/>
    <col min="12046" max="12046" width="7.625" style="601" customWidth="1"/>
    <col min="12047" max="12047" width="5.875" style="601" bestFit="1" customWidth="1"/>
    <col min="12048" max="12288" width="6.75" style="601"/>
    <col min="12289" max="12289" width="3.625" style="601" customWidth="1"/>
    <col min="12290" max="12290" width="16.625" style="601" customWidth="1"/>
    <col min="12291" max="12291" width="3.875" style="601" customWidth="1"/>
    <col min="12292" max="12292" width="9.25" style="601" customWidth="1"/>
    <col min="12293" max="12293" width="4.75" style="601" customWidth="1"/>
    <col min="12294" max="12294" width="7.625" style="601" customWidth="1"/>
    <col min="12295" max="12295" width="4.625" style="601" customWidth="1"/>
    <col min="12296" max="12296" width="7.625" style="601" customWidth="1"/>
    <col min="12297" max="12297" width="5.875" style="601" bestFit="1" customWidth="1"/>
    <col min="12298" max="12298" width="8.875" style="601" bestFit="1" customWidth="1"/>
    <col min="12299" max="12299" width="7.5" style="601" bestFit="1" customWidth="1"/>
    <col min="12300" max="12300" width="7.625" style="601" customWidth="1"/>
    <col min="12301" max="12301" width="4.625" style="601" customWidth="1"/>
    <col min="12302" max="12302" width="7.625" style="601" customWidth="1"/>
    <col min="12303" max="12303" width="5.875" style="601" bestFit="1" customWidth="1"/>
    <col min="12304" max="12544" width="6.75" style="601"/>
    <col min="12545" max="12545" width="3.625" style="601" customWidth="1"/>
    <col min="12546" max="12546" width="16.625" style="601" customWidth="1"/>
    <col min="12547" max="12547" width="3.875" style="601" customWidth="1"/>
    <col min="12548" max="12548" width="9.25" style="601" customWidth="1"/>
    <col min="12549" max="12549" width="4.75" style="601" customWidth="1"/>
    <col min="12550" max="12550" width="7.625" style="601" customWidth="1"/>
    <col min="12551" max="12551" width="4.625" style="601" customWidth="1"/>
    <col min="12552" max="12552" width="7.625" style="601" customWidth="1"/>
    <col min="12553" max="12553" width="5.875" style="601" bestFit="1" customWidth="1"/>
    <col min="12554" max="12554" width="8.875" style="601" bestFit="1" customWidth="1"/>
    <col min="12555" max="12555" width="7.5" style="601" bestFit="1" customWidth="1"/>
    <col min="12556" max="12556" width="7.625" style="601" customWidth="1"/>
    <col min="12557" max="12557" width="4.625" style="601" customWidth="1"/>
    <col min="12558" max="12558" width="7.625" style="601" customWidth="1"/>
    <col min="12559" max="12559" width="5.875" style="601" bestFit="1" customWidth="1"/>
    <col min="12560" max="12800" width="6.75" style="601"/>
    <col min="12801" max="12801" width="3.625" style="601" customWidth="1"/>
    <col min="12802" max="12802" width="16.625" style="601" customWidth="1"/>
    <col min="12803" max="12803" width="3.875" style="601" customWidth="1"/>
    <col min="12804" max="12804" width="9.25" style="601" customWidth="1"/>
    <col min="12805" max="12805" width="4.75" style="601" customWidth="1"/>
    <col min="12806" max="12806" width="7.625" style="601" customWidth="1"/>
    <col min="12807" max="12807" width="4.625" style="601" customWidth="1"/>
    <col min="12808" max="12808" width="7.625" style="601" customWidth="1"/>
    <col min="12809" max="12809" width="5.875" style="601" bestFit="1" customWidth="1"/>
    <col min="12810" max="12810" width="8.875" style="601" bestFit="1" customWidth="1"/>
    <col min="12811" max="12811" width="7.5" style="601" bestFit="1" customWidth="1"/>
    <col min="12812" max="12812" width="7.625" style="601" customWidth="1"/>
    <col min="12813" max="12813" width="4.625" style="601" customWidth="1"/>
    <col min="12814" max="12814" width="7.625" style="601" customWidth="1"/>
    <col min="12815" max="12815" width="5.875" style="601" bestFit="1" customWidth="1"/>
    <col min="12816" max="13056" width="6.75" style="601"/>
    <col min="13057" max="13057" width="3.625" style="601" customWidth="1"/>
    <col min="13058" max="13058" width="16.625" style="601" customWidth="1"/>
    <col min="13059" max="13059" width="3.875" style="601" customWidth="1"/>
    <col min="13060" max="13060" width="9.25" style="601" customWidth="1"/>
    <col min="13061" max="13061" width="4.75" style="601" customWidth="1"/>
    <col min="13062" max="13062" width="7.625" style="601" customWidth="1"/>
    <col min="13063" max="13063" width="4.625" style="601" customWidth="1"/>
    <col min="13064" max="13064" width="7.625" style="601" customWidth="1"/>
    <col min="13065" max="13065" width="5.875" style="601" bestFit="1" customWidth="1"/>
    <col min="13066" max="13066" width="8.875" style="601" bestFit="1" customWidth="1"/>
    <col min="13067" max="13067" width="7.5" style="601" bestFit="1" customWidth="1"/>
    <col min="13068" max="13068" width="7.625" style="601" customWidth="1"/>
    <col min="13069" max="13069" width="4.625" style="601" customWidth="1"/>
    <col min="13070" max="13070" width="7.625" style="601" customWidth="1"/>
    <col min="13071" max="13071" width="5.875" style="601" bestFit="1" customWidth="1"/>
    <col min="13072" max="13312" width="6.75" style="601"/>
    <col min="13313" max="13313" width="3.625" style="601" customWidth="1"/>
    <col min="13314" max="13314" width="16.625" style="601" customWidth="1"/>
    <col min="13315" max="13315" width="3.875" style="601" customWidth="1"/>
    <col min="13316" max="13316" width="9.25" style="601" customWidth="1"/>
    <col min="13317" max="13317" width="4.75" style="601" customWidth="1"/>
    <col min="13318" max="13318" width="7.625" style="601" customWidth="1"/>
    <col min="13319" max="13319" width="4.625" style="601" customWidth="1"/>
    <col min="13320" max="13320" width="7.625" style="601" customWidth="1"/>
    <col min="13321" max="13321" width="5.875" style="601" bestFit="1" customWidth="1"/>
    <col min="13322" max="13322" width="8.875" style="601" bestFit="1" customWidth="1"/>
    <col min="13323" max="13323" width="7.5" style="601" bestFit="1" customWidth="1"/>
    <col min="13324" max="13324" width="7.625" style="601" customWidth="1"/>
    <col min="13325" max="13325" width="4.625" style="601" customWidth="1"/>
    <col min="13326" max="13326" width="7.625" style="601" customWidth="1"/>
    <col min="13327" max="13327" width="5.875" style="601" bestFit="1" customWidth="1"/>
    <col min="13328" max="13568" width="6.75" style="601"/>
    <col min="13569" max="13569" width="3.625" style="601" customWidth="1"/>
    <col min="13570" max="13570" width="16.625" style="601" customWidth="1"/>
    <col min="13571" max="13571" width="3.875" style="601" customWidth="1"/>
    <col min="13572" max="13572" width="9.25" style="601" customWidth="1"/>
    <col min="13573" max="13573" width="4.75" style="601" customWidth="1"/>
    <col min="13574" max="13574" width="7.625" style="601" customWidth="1"/>
    <col min="13575" max="13575" width="4.625" style="601" customWidth="1"/>
    <col min="13576" max="13576" width="7.625" style="601" customWidth="1"/>
    <col min="13577" max="13577" width="5.875" style="601" bestFit="1" customWidth="1"/>
    <col min="13578" max="13578" width="8.875" style="601" bestFit="1" customWidth="1"/>
    <col min="13579" max="13579" width="7.5" style="601" bestFit="1" customWidth="1"/>
    <col min="13580" max="13580" width="7.625" style="601" customWidth="1"/>
    <col min="13581" max="13581" width="4.625" style="601" customWidth="1"/>
    <col min="13582" max="13582" width="7.625" style="601" customWidth="1"/>
    <col min="13583" max="13583" width="5.875" style="601" bestFit="1" customWidth="1"/>
    <col min="13584" max="13824" width="6.75" style="601"/>
    <col min="13825" max="13825" width="3.625" style="601" customWidth="1"/>
    <col min="13826" max="13826" width="16.625" style="601" customWidth="1"/>
    <col min="13827" max="13827" width="3.875" style="601" customWidth="1"/>
    <col min="13828" max="13828" width="9.25" style="601" customWidth="1"/>
    <col min="13829" max="13829" width="4.75" style="601" customWidth="1"/>
    <col min="13830" max="13830" width="7.625" style="601" customWidth="1"/>
    <col min="13831" max="13831" width="4.625" style="601" customWidth="1"/>
    <col min="13832" max="13832" width="7.625" style="601" customWidth="1"/>
    <col min="13833" max="13833" width="5.875" style="601" bestFit="1" customWidth="1"/>
    <col min="13834" max="13834" width="8.875" style="601" bestFit="1" customWidth="1"/>
    <col min="13835" max="13835" width="7.5" style="601" bestFit="1" customWidth="1"/>
    <col min="13836" max="13836" width="7.625" style="601" customWidth="1"/>
    <col min="13837" max="13837" width="4.625" style="601" customWidth="1"/>
    <col min="13838" max="13838" width="7.625" style="601" customWidth="1"/>
    <col min="13839" max="13839" width="5.875" style="601" bestFit="1" customWidth="1"/>
    <col min="13840" max="14080" width="6.75" style="601"/>
    <col min="14081" max="14081" width="3.625" style="601" customWidth="1"/>
    <col min="14082" max="14082" width="16.625" style="601" customWidth="1"/>
    <col min="14083" max="14083" width="3.875" style="601" customWidth="1"/>
    <col min="14084" max="14084" width="9.25" style="601" customWidth="1"/>
    <col min="14085" max="14085" width="4.75" style="601" customWidth="1"/>
    <col min="14086" max="14086" width="7.625" style="601" customWidth="1"/>
    <col min="14087" max="14087" width="4.625" style="601" customWidth="1"/>
    <col min="14088" max="14088" width="7.625" style="601" customWidth="1"/>
    <col min="14089" max="14089" width="5.875" style="601" bestFit="1" customWidth="1"/>
    <col min="14090" max="14090" width="8.875" style="601" bestFit="1" customWidth="1"/>
    <col min="14091" max="14091" width="7.5" style="601" bestFit="1" customWidth="1"/>
    <col min="14092" max="14092" width="7.625" style="601" customWidth="1"/>
    <col min="14093" max="14093" width="4.625" style="601" customWidth="1"/>
    <col min="14094" max="14094" width="7.625" style="601" customWidth="1"/>
    <col min="14095" max="14095" width="5.875" style="601" bestFit="1" customWidth="1"/>
    <col min="14096" max="14336" width="6.75" style="601"/>
    <col min="14337" max="14337" width="3.625" style="601" customWidth="1"/>
    <col min="14338" max="14338" width="16.625" style="601" customWidth="1"/>
    <col min="14339" max="14339" width="3.875" style="601" customWidth="1"/>
    <col min="14340" max="14340" width="9.25" style="601" customWidth="1"/>
    <col min="14341" max="14341" width="4.75" style="601" customWidth="1"/>
    <col min="14342" max="14342" width="7.625" style="601" customWidth="1"/>
    <col min="14343" max="14343" width="4.625" style="601" customWidth="1"/>
    <col min="14344" max="14344" width="7.625" style="601" customWidth="1"/>
    <col min="14345" max="14345" width="5.875" style="601" bestFit="1" customWidth="1"/>
    <col min="14346" max="14346" width="8.875" style="601" bestFit="1" customWidth="1"/>
    <col min="14347" max="14347" width="7.5" style="601" bestFit="1" customWidth="1"/>
    <col min="14348" max="14348" width="7.625" style="601" customWidth="1"/>
    <col min="14349" max="14349" width="4.625" style="601" customWidth="1"/>
    <col min="14350" max="14350" width="7.625" style="601" customWidth="1"/>
    <col min="14351" max="14351" width="5.875" style="601" bestFit="1" customWidth="1"/>
    <col min="14352" max="14592" width="6.75" style="601"/>
    <col min="14593" max="14593" width="3.625" style="601" customWidth="1"/>
    <col min="14594" max="14594" width="16.625" style="601" customWidth="1"/>
    <col min="14595" max="14595" width="3.875" style="601" customWidth="1"/>
    <col min="14596" max="14596" width="9.25" style="601" customWidth="1"/>
    <col min="14597" max="14597" width="4.75" style="601" customWidth="1"/>
    <col min="14598" max="14598" width="7.625" style="601" customWidth="1"/>
    <col min="14599" max="14599" width="4.625" style="601" customWidth="1"/>
    <col min="14600" max="14600" width="7.625" style="601" customWidth="1"/>
    <col min="14601" max="14601" width="5.875" style="601" bestFit="1" customWidth="1"/>
    <col min="14602" max="14602" width="8.875" style="601" bestFit="1" customWidth="1"/>
    <col min="14603" max="14603" width="7.5" style="601" bestFit="1" customWidth="1"/>
    <col min="14604" max="14604" width="7.625" style="601" customWidth="1"/>
    <col min="14605" max="14605" width="4.625" style="601" customWidth="1"/>
    <col min="14606" max="14606" width="7.625" style="601" customWidth="1"/>
    <col min="14607" max="14607" width="5.875" style="601" bestFit="1" customWidth="1"/>
    <col min="14608" max="14848" width="6.75" style="601"/>
    <col min="14849" max="14849" width="3.625" style="601" customWidth="1"/>
    <col min="14850" max="14850" width="16.625" style="601" customWidth="1"/>
    <col min="14851" max="14851" width="3.875" style="601" customWidth="1"/>
    <col min="14852" max="14852" width="9.25" style="601" customWidth="1"/>
    <col min="14853" max="14853" width="4.75" style="601" customWidth="1"/>
    <col min="14854" max="14854" width="7.625" style="601" customWidth="1"/>
    <col min="14855" max="14855" width="4.625" style="601" customWidth="1"/>
    <col min="14856" max="14856" width="7.625" style="601" customWidth="1"/>
    <col min="14857" max="14857" width="5.875" style="601" bestFit="1" customWidth="1"/>
    <col min="14858" max="14858" width="8.875" style="601" bestFit="1" customWidth="1"/>
    <col min="14859" max="14859" width="7.5" style="601" bestFit="1" customWidth="1"/>
    <col min="14860" max="14860" width="7.625" style="601" customWidth="1"/>
    <col min="14861" max="14861" width="4.625" style="601" customWidth="1"/>
    <col min="14862" max="14862" width="7.625" style="601" customWidth="1"/>
    <col min="14863" max="14863" width="5.875" style="601" bestFit="1" customWidth="1"/>
    <col min="14864" max="15104" width="6.75" style="601"/>
    <col min="15105" max="15105" width="3.625" style="601" customWidth="1"/>
    <col min="15106" max="15106" width="16.625" style="601" customWidth="1"/>
    <col min="15107" max="15107" width="3.875" style="601" customWidth="1"/>
    <col min="15108" max="15108" width="9.25" style="601" customWidth="1"/>
    <col min="15109" max="15109" width="4.75" style="601" customWidth="1"/>
    <col min="15110" max="15110" width="7.625" style="601" customWidth="1"/>
    <col min="15111" max="15111" width="4.625" style="601" customWidth="1"/>
    <col min="15112" max="15112" width="7.625" style="601" customWidth="1"/>
    <col min="15113" max="15113" width="5.875" style="601" bestFit="1" customWidth="1"/>
    <col min="15114" max="15114" width="8.875" style="601" bestFit="1" customWidth="1"/>
    <col min="15115" max="15115" width="7.5" style="601" bestFit="1" customWidth="1"/>
    <col min="15116" max="15116" width="7.625" style="601" customWidth="1"/>
    <col min="15117" max="15117" width="4.625" style="601" customWidth="1"/>
    <col min="15118" max="15118" width="7.625" style="601" customWidth="1"/>
    <col min="15119" max="15119" width="5.875" style="601" bestFit="1" customWidth="1"/>
    <col min="15120" max="15360" width="6.75" style="601"/>
    <col min="15361" max="15361" width="3.625" style="601" customWidth="1"/>
    <col min="15362" max="15362" width="16.625" style="601" customWidth="1"/>
    <col min="15363" max="15363" width="3.875" style="601" customWidth="1"/>
    <col min="15364" max="15364" width="9.25" style="601" customWidth="1"/>
    <col min="15365" max="15365" width="4.75" style="601" customWidth="1"/>
    <col min="15366" max="15366" width="7.625" style="601" customWidth="1"/>
    <col min="15367" max="15367" width="4.625" style="601" customWidth="1"/>
    <col min="15368" max="15368" width="7.625" style="601" customWidth="1"/>
    <col min="15369" max="15369" width="5.875" style="601" bestFit="1" customWidth="1"/>
    <col min="15370" max="15370" width="8.875" style="601" bestFit="1" customWidth="1"/>
    <col min="15371" max="15371" width="7.5" style="601" bestFit="1" customWidth="1"/>
    <col min="15372" max="15372" width="7.625" style="601" customWidth="1"/>
    <col min="15373" max="15373" width="4.625" style="601" customWidth="1"/>
    <col min="15374" max="15374" width="7.625" style="601" customWidth="1"/>
    <col min="15375" max="15375" width="5.875" style="601" bestFit="1" customWidth="1"/>
    <col min="15376" max="15616" width="6.75" style="601"/>
    <col min="15617" max="15617" width="3.625" style="601" customWidth="1"/>
    <col min="15618" max="15618" width="16.625" style="601" customWidth="1"/>
    <col min="15619" max="15619" width="3.875" style="601" customWidth="1"/>
    <col min="15620" max="15620" width="9.25" style="601" customWidth="1"/>
    <col min="15621" max="15621" width="4.75" style="601" customWidth="1"/>
    <col min="15622" max="15622" width="7.625" style="601" customWidth="1"/>
    <col min="15623" max="15623" width="4.625" style="601" customWidth="1"/>
    <col min="15624" max="15624" width="7.625" style="601" customWidth="1"/>
    <col min="15625" max="15625" width="5.875" style="601" bestFit="1" customWidth="1"/>
    <col min="15626" max="15626" width="8.875" style="601" bestFit="1" customWidth="1"/>
    <col min="15627" max="15627" width="7.5" style="601" bestFit="1" customWidth="1"/>
    <col min="15628" max="15628" width="7.625" style="601" customWidth="1"/>
    <col min="15629" max="15629" width="4.625" style="601" customWidth="1"/>
    <col min="15630" max="15630" width="7.625" style="601" customWidth="1"/>
    <col min="15631" max="15631" width="5.875" style="601" bestFit="1" customWidth="1"/>
    <col min="15632" max="15872" width="6.75" style="601"/>
    <col min="15873" max="15873" width="3.625" style="601" customWidth="1"/>
    <col min="15874" max="15874" width="16.625" style="601" customWidth="1"/>
    <col min="15875" max="15875" width="3.875" style="601" customWidth="1"/>
    <col min="15876" max="15876" width="9.25" style="601" customWidth="1"/>
    <col min="15877" max="15877" width="4.75" style="601" customWidth="1"/>
    <col min="15878" max="15878" width="7.625" style="601" customWidth="1"/>
    <col min="15879" max="15879" width="4.625" style="601" customWidth="1"/>
    <col min="15880" max="15880" width="7.625" style="601" customWidth="1"/>
    <col min="15881" max="15881" width="5.875" style="601" bestFit="1" customWidth="1"/>
    <col min="15882" max="15882" width="8.875" style="601" bestFit="1" customWidth="1"/>
    <col min="15883" max="15883" width="7.5" style="601" bestFit="1" customWidth="1"/>
    <col min="15884" max="15884" width="7.625" style="601" customWidth="1"/>
    <col min="15885" max="15885" width="4.625" style="601" customWidth="1"/>
    <col min="15886" max="15886" width="7.625" style="601" customWidth="1"/>
    <col min="15887" max="15887" width="5.875" style="601" bestFit="1" customWidth="1"/>
    <col min="15888" max="16128" width="6.75" style="601"/>
    <col min="16129" max="16129" width="3.625" style="601" customWidth="1"/>
    <col min="16130" max="16130" width="16.625" style="601" customWidth="1"/>
    <col min="16131" max="16131" width="3.875" style="601" customWidth="1"/>
    <col min="16132" max="16132" width="9.25" style="601" customWidth="1"/>
    <col min="16133" max="16133" width="4.75" style="601" customWidth="1"/>
    <col min="16134" max="16134" width="7.625" style="601" customWidth="1"/>
    <col min="16135" max="16135" width="4.625" style="601" customWidth="1"/>
    <col min="16136" max="16136" width="7.625" style="601" customWidth="1"/>
    <col min="16137" max="16137" width="5.875" style="601" bestFit="1" customWidth="1"/>
    <col min="16138" max="16138" width="8.875" style="601" bestFit="1" customWidth="1"/>
    <col min="16139" max="16139" width="7.5" style="601" bestFit="1" customWidth="1"/>
    <col min="16140" max="16140" width="7.625" style="601" customWidth="1"/>
    <col min="16141" max="16141" width="4.625" style="601" customWidth="1"/>
    <col min="16142" max="16142" width="7.625" style="601" customWidth="1"/>
    <col min="16143" max="16143" width="5.875" style="601" bestFit="1" customWidth="1"/>
    <col min="16144" max="16384" width="6.75" style="601"/>
  </cols>
  <sheetData>
    <row r="1" spans="1:15" ht="22.5" customHeight="1" thickBot="1">
      <c r="A1" s="600"/>
      <c r="B1" s="862" t="s">
        <v>110</v>
      </c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</row>
    <row r="2" spans="1:15" ht="19.5" customHeight="1">
      <c r="A2" s="602" t="s">
        <v>0</v>
      </c>
      <c r="B2" s="603" t="s">
        <v>1</v>
      </c>
      <c r="C2" s="696" t="s">
        <v>2</v>
      </c>
      <c r="D2" s="605" t="s">
        <v>106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7"/>
    </row>
    <row r="3" spans="1:15" ht="20.100000000000001" customHeight="1">
      <c r="A3" s="608"/>
      <c r="B3" s="609"/>
      <c r="C3" s="698"/>
      <c r="D3" s="611" t="s">
        <v>3</v>
      </c>
      <c r="E3" s="612"/>
      <c r="F3" s="613" t="s">
        <v>4</v>
      </c>
      <c r="G3" s="612"/>
      <c r="H3" s="613" t="s">
        <v>5</v>
      </c>
      <c r="I3" s="612"/>
      <c r="J3" s="614" t="s">
        <v>9</v>
      </c>
      <c r="K3" s="614"/>
      <c r="L3" s="615" t="s">
        <v>96</v>
      </c>
      <c r="M3" s="616"/>
      <c r="N3" s="614" t="s">
        <v>10</v>
      </c>
      <c r="O3" s="617"/>
    </row>
    <row r="4" spans="1:15" ht="20.100000000000001" customHeight="1">
      <c r="A4" s="608"/>
      <c r="B4" s="609"/>
      <c r="C4" s="698"/>
      <c r="D4" s="618" t="s">
        <v>57</v>
      </c>
      <c r="E4" s="619" t="s">
        <v>12</v>
      </c>
      <c r="F4" s="620" t="s">
        <v>57</v>
      </c>
      <c r="G4" s="619" t="s">
        <v>12</v>
      </c>
      <c r="H4" s="620" t="s">
        <v>57</v>
      </c>
      <c r="I4" s="619" t="s">
        <v>12</v>
      </c>
      <c r="J4" s="620" t="s">
        <v>57</v>
      </c>
      <c r="K4" s="619" t="s">
        <v>12</v>
      </c>
      <c r="L4" s="620" t="s">
        <v>57</v>
      </c>
      <c r="M4" s="619" t="s">
        <v>12</v>
      </c>
      <c r="N4" s="620" t="s">
        <v>57</v>
      </c>
      <c r="O4" s="621" t="s">
        <v>12</v>
      </c>
    </row>
    <row r="5" spans="1:15" ht="20.100000000000001" customHeight="1">
      <c r="A5" s="608"/>
      <c r="B5" s="609"/>
      <c r="C5" s="698"/>
      <c r="D5" s="622"/>
      <c r="E5" s="623"/>
      <c r="F5" s="624"/>
      <c r="G5" s="623"/>
      <c r="H5" s="624"/>
      <c r="I5" s="623"/>
      <c r="J5" s="624"/>
      <c r="K5" s="623"/>
      <c r="L5" s="624"/>
      <c r="M5" s="623"/>
      <c r="N5" s="624"/>
      <c r="O5" s="625"/>
    </row>
    <row r="6" spans="1:15" ht="20.100000000000001" customHeight="1" thickBot="1">
      <c r="A6" s="626"/>
      <c r="B6" s="627"/>
      <c r="C6" s="700"/>
      <c r="D6" s="629"/>
      <c r="E6" s="630"/>
      <c r="F6" s="631"/>
      <c r="G6" s="630"/>
      <c r="H6" s="631"/>
      <c r="I6" s="630"/>
      <c r="J6" s="631"/>
      <c r="K6" s="630"/>
      <c r="L6" s="631"/>
      <c r="M6" s="630"/>
      <c r="N6" s="631"/>
      <c r="O6" s="632"/>
    </row>
    <row r="7" spans="1:15" ht="18.75" customHeight="1">
      <c r="A7" s="657">
        <v>1</v>
      </c>
      <c r="B7" s="658" t="s">
        <v>58</v>
      </c>
      <c r="C7" s="658">
        <v>1</v>
      </c>
      <c r="D7" s="863">
        <v>236</v>
      </c>
      <c r="E7" s="864">
        <v>6</v>
      </c>
      <c r="F7" s="865">
        <v>247</v>
      </c>
      <c r="G7" s="866">
        <v>7</v>
      </c>
      <c r="H7" s="867">
        <v>259</v>
      </c>
      <c r="I7" s="866">
        <v>7</v>
      </c>
      <c r="J7" s="675">
        <v>742</v>
      </c>
      <c r="K7" s="866">
        <v>20</v>
      </c>
      <c r="L7" s="868">
        <v>14</v>
      </c>
      <c r="M7" s="869">
        <v>2</v>
      </c>
      <c r="N7" s="675">
        <v>756</v>
      </c>
      <c r="O7" s="870">
        <v>22</v>
      </c>
    </row>
    <row r="8" spans="1:15" ht="18.75" customHeight="1">
      <c r="A8" s="657">
        <v>1</v>
      </c>
      <c r="B8" s="658" t="s">
        <v>58</v>
      </c>
      <c r="C8" s="658">
        <v>2</v>
      </c>
      <c r="D8" s="871">
        <v>5</v>
      </c>
      <c r="E8" s="822"/>
      <c r="F8" s="872">
        <v>7</v>
      </c>
      <c r="G8" s="822"/>
      <c r="H8" s="872">
        <v>2</v>
      </c>
      <c r="I8" s="822"/>
      <c r="J8" s="821" t="s">
        <v>13</v>
      </c>
      <c r="K8" s="676" t="s">
        <v>13</v>
      </c>
      <c r="L8" s="677">
        <v>14</v>
      </c>
      <c r="M8" s="676">
        <v>2</v>
      </c>
      <c r="N8" s="675" t="s">
        <v>13</v>
      </c>
      <c r="O8" s="678" t="s">
        <v>13</v>
      </c>
    </row>
    <row r="9" spans="1:15" ht="18.75" customHeight="1">
      <c r="A9" s="657">
        <v>2</v>
      </c>
      <c r="B9" s="658" t="s">
        <v>59</v>
      </c>
      <c r="C9" s="658">
        <v>1</v>
      </c>
      <c r="D9" s="871">
        <v>211</v>
      </c>
      <c r="E9" s="822">
        <v>6</v>
      </c>
      <c r="F9" s="872">
        <v>207</v>
      </c>
      <c r="G9" s="822">
        <v>6</v>
      </c>
      <c r="H9" s="872">
        <v>191</v>
      </c>
      <c r="I9" s="822">
        <v>6</v>
      </c>
      <c r="J9" s="821">
        <v>609</v>
      </c>
      <c r="K9" s="676">
        <v>18</v>
      </c>
      <c r="L9" s="677">
        <v>0</v>
      </c>
      <c r="M9" s="676"/>
      <c r="N9" s="675">
        <v>609</v>
      </c>
      <c r="O9" s="678">
        <v>18</v>
      </c>
    </row>
    <row r="10" spans="1:15" ht="18.75" customHeight="1">
      <c r="A10" s="657">
        <v>3</v>
      </c>
      <c r="B10" s="658" t="s">
        <v>60</v>
      </c>
      <c r="C10" s="658">
        <v>1</v>
      </c>
      <c r="D10" s="871">
        <v>262</v>
      </c>
      <c r="E10" s="822">
        <v>7</v>
      </c>
      <c r="F10" s="872">
        <v>291</v>
      </c>
      <c r="G10" s="822">
        <v>8</v>
      </c>
      <c r="H10" s="872">
        <v>274</v>
      </c>
      <c r="I10" s="822">
        <v>7</v>
      </c>
      <c r="J10" s="821">
        <v>827</v>
      </c>
      <c r="K10" s="676">
        <v>22</v>
      </c>
      <c r="L10" s="868">
        <v>7</v>
      </c>
      <c r="M10" s="869">
        <v>2</v>
      </c>
      <c r="N10" s="675">
        <v>834</v>
      </c>
      <c r="O10" s="678">
        <v>24</v>
      </c>
    </row>
    <row r="11" spans="1:15" ht="18.75" customHeight="1">
      <c r="A11" s="657">
        <v>3</v>
      </c>
      <c r="B11" s="658" t="s">
        <v>60</v>
      </c>
      <c r="C11" s="658">
        <v>2</v>
      </c>
      <c r="D11" s="863">
        <v>2</v>
      </c>
      <c r="E11" s="676"/>
      <c r="F11" s="873">
        <v>5</v>
      </c>
      <c r="G11" s="676"/>
      <c r="H11" s="873">
        <v>0</v>
      </c>
      <c r="I11" s="676"/>
      <c r="J11" s="675" t="s">
        <v>13</v>
      </c>
      <c r="K11" s="676" t="s">
        <v>13</v>
      </c>
      <c r="L11" s="677">
        <v>7</v>
      </c>
      <c r="M11" s="676">
        <v>2</v>
      </c>
      <c r="N11" s="675" t="s">
        <v>13</v>
      </c>
      <c r="O11" s="678" t="s">
        <v>13</v>
      </c>
    </row>
    <row r="12" spans="1:15" ht="18.75" customHeight="1">
      <c r="A12" s="657">
        <v>4</v>
      </c>
      <c r="B12" s="658" t="s">
        <v>61</v>
      </c>
      <c r="C12" s="658">
        <v>1</v>
      </c>
      <c r="D12" s="863">
        <v>269</v>
      </c>
      <c r="E12" s="676">
        <v>7</v>
      </c>
      <c r="F12" s="873">
        <v>261</v>
      </c>
      <c r="G12" s="676">
        <v>7</v>
      </c>
      <c r="H12" s="873">
        <v>274</v>
      </c>
      <c r="I12" s="676">
        <v>7</v>
      </c>
      <c r="J12" s="675">
        <v>804</v>
      </c>
      <c r="K12" s="676">
        <v>21</v>
      </c>
      <c r="L12" s="677">
        <v>0</v>
      </c>
      <c r="M12" s="676"/>
      <c r="N12" s="675">
        <v>804</v>
      </c>
      <c r="O12" s="678">
        <v>21</v>
      </c>
    </row>
    <row r="13" spans="1:15" ht="18.75" customHeight="1">
      <c r="A13" s="657">
        <v>5</v>
      </c>
      <c r="B13" s="658" t="s">
        <v>62</v>
      </c>
      <c r="C13" s="658">
        <v>1</v>
      </c>
      <c r="D13" s="863">
        <v>146</v>
      </c>
      <c r="E13" s="676">
        <v>4</v>
      </c>
      <c r="F13" s="873">
        <v>158</v>
      </c>
      <c r="G13" s="676">
        <v>4</v>
      </c>
      <c r="H13" s="873">
        <v>141</v>
      </c>
      <c r="I13" s="676">
        <v>4</v>
      </c>
      <c r="J13" s="675">
        <v>445</v>
      </c>
      <c r="K13" s="676">
        <v>12</v>
      </c>
      <c r="L13" s="868">
        <v>7</v>
      </c>
      <c r="M13" s="869">
        <v>2</v>
      </c>
      <c r="N13" s="675">
        <v>452</v>
      </c>
      <c r="O13" s="678">
        <v>14</v>
      </c>
    </row>
    <row r="14" spans="1:15" ht="18.75" customHeight="1">
      <c r="A14" s="657">
        <v>5</v>
      </c>
      <c r="B14" s="658" t="s">
        <v>62</v>
      </c>
      <c r="C14" s="658">
        <v>2</v>
      </c>
      <c r="D14" s="863">
        <v>4</v>
      </c>
      <c r="E14" s="676"/>
      <c r="F14" s="873">
        <v>0</v>
      </c>
      <c r="G14" s="676"/>
      <c r="H14" s="873">
        <v>3</v>
      </c>
      <c r="I14" s="676"/>
      <c r="J14" s="675" t="s">
        <v>13</v>
      </c>
      <c r="K14" s="676" t="s">
        <v>13</v>
      </c>
      <c r="L14" s="677">
        <v>7</v>
      </c>
      <c r="M14" s="676">
        <v>2</v>
      </c>
      <c r="N14" s="675" t="s">
        <v>13</v>
      </c>
      <c r="O14" s="678" t="s">
        <v>13</v>
      </c>
    </row>
    <row r="15" spans="1:15" ht="18.75" customHeight="1">
      <c r="A15" s="657">
        <v>6</v>
      </c>
      <c r="B15" s="658" t="s">
        <v>63</v>
      </c>
      <c r="C15" s="658">
        <v>1</v>
      </c>
      <c r="D15" s="863">
        <v>145</v>
      </c>
      <c r="E15" s="676">
        <v>4</v>
      </c>
      <c r="F15" s="873">
        <v>121</v>
      </c>
      <c r="G15" s="676">
        <v>4</v>
      </c>
      <c r="H15" s="873">
        <v>138</v>
      </c>
      <c r="I15" s="676">
        <v>4</v>
      </c>
      <c r="J15" s="675">
        <v>404</v>
      </c>
      <c r="K15" s="676">
        <v>12</v>
      </c>
      <c r="L15" s="868">
        <v>7</v>
      </c>
      <c r="M15" s="869">
        <v>2</v>
      </c>
      <c r="N15" s="675">
        <v>411</v>
      </c>
      <c r="O15" s="678">
        <v>14</v>
      </c>
    </row>
    <row r="16" spans="1:15" ht="18.75" customHeight="1">
      <c r="A16" s="657">
        <v>6</v>
      </c>
      <c r="B16" s="658" t="s">
        <v>63</v>
      </c>
      <c r="C16" s="658">
        <v>2</v>
      </c>
      <c r="D16" s="863">
        <v>4</v>
      </c>
      <c r="E16" s="676"/>
      <c r="F16" s="873">
        <v>2</v>
      </c>
      <c r="G16" s="676"/>
      <c r="H16" s="873">
        <v>1</v>
      </c>
      <c r="I16" s="676"/>
      <c r="J16" s="675" t="s">
        <v>13</v>
      </c>
      <c r="K16" s="676" t="s">
        <v>13</v>
      </c>
      <c r="L16" s="677">
        <v>7</v>
      </c>
      <c r="M16" s="676">
        <v>2</v>
      </c>
      <c r="N16" s="675" t="s">
        <v>13</v>
      </c>
      <c r="O16" s="678" t="s">
        <v>13</v>
      </c>
    </row>
    <row r="17" spans="1:15" ht="18.75" customHeight="1">
      <c r="A17" s="657">
        <v>7</v>
      </c>
      <c r="B17" s="658" t="s">
        <v>64</v>
      </c>
      <c r="C17" s="658">
        <v>1</v>
      </c>
      <c r="D17" s="863">
        <v>273</v>
      </c>
      <c r="E17" s="676">
        <v>7</v>
      </c>
      <c r="F17" s="873">
        <v>274</v>
      </c>
      <c r="G17" s="676">
        <v>7</v>
      </c>
      <c r="H17" s="873">
        <v>262</v>
      </c>
      <c r="I17" s="676">
        <v>7</v>
      </c>
      <c r="J17" s="675">
        <v>809</v>
      </c>
      <c r="K17" s="676">
        <v>21</v>
      </c>
      <c r="L17" s="677">
        <v>0</v>
      </c>
      <c r="M17" s="676"/>
      <c r="N17" s="675">
        <v>809</v>
      </c>
      <c r="O17" s="678">
        <v>21</v>
      </c>
    </row>
    <row r="18" spans="1:15" ht="18.75" customHeight="1">
      <c r="A18" s="657">
        <v>8</v>
      </c>
      <c r="B18" s="658" t="s">
        <v>65</v>
      </c>
      <c r="C18" s="658">
        <v>1</v>
      </c>
      <c r="D18" s="863">
        <v>106</v>
      </c>
      <c r="E18" s="676">
        <v>3</v>
      </c>
      <c r="F18" s="873">
        <v>133</v>
      </c>
      <c r="G18" s="676">
        <v>4</v>
      </c>
      <c r="H18" s="873">
        <v>99</v>
      </c>
      <c r="I18" s="676">
        <v>3</v>
      </c>
      <c r="J18" s="675">
        <v>338</v>
      </c>
      <c r="K18" s="676">
        <v>10</v>
      </c>
      <c r="L18" s="868">
        <v>5</v>
      </c>
      <c r="M18" s="869">
        <v>2</v>
      </c>
      <c r="N18" s="675">
        <v>343</v>
      </c>
      <c r="O18" s="678">
        <v>12</v>
      </c>
    </row>
    <row r="19" spans="1:15" ht="18.75" customHeight="1">
      <c r="A19" s="657">
        <v>8</v>
      </c>
      <c r="B19" s="658" t="s">
        <v>65</v>
      </c>
      <c r="C19" s="658">
        <v>2</v>
      </c>
      <c r="D19" s="863">
        <v>2</v>
      </c>
      <c r="E19" s="676"/>
      <c r="F19" s="873">
        <v>3</v>
      </c>
      <c r="G19" s="676"/>
      <c r="H19" s="873">
        <v>0</v>
      </c>
      <c r="I19" s="676"/>
      <c r="J19" s="675" t="s">
        <v>13</v>
      </c>
      <c r="K19" s="676" t="s">
        <v>13</v>
      </c>
      <c r="L19" s="677">
        <v>5</v>
      </c>
      <c r="M19" s="676">
        <v>2</v>
      </c>
      <c r="N19" s="675" t="s">
        <v>13</v>
      </c>
      <c r="O19" s="678" t="s">
        <v>13</v>
      </c>
    </row>
    <row r="20" spans="1:15" ht="18.75" customHeight="1">
      <c r="A20" s="657">
        <v>9</v>
      </c>
      <c r="B20" s="658" t="s">
        <v>66</v>
      </c>
      <c r="C20" s="658">
        <v>1</v>
      </c>
      <c r="D20" s="863">
        <v>277</v>
      </c>
      <c r="E20" s="676">
        <v>7</v>
      </c>
      <c r="F20" s="873">
        <v>255</v>
      </c>
      <c r="G20" s="676">
        <v>7</v>
      </c>
      <c r="H20" s="873">
        <v>235</v>
      </c>
      <c r="I20" s="676">
        <v>6</v>
      </c>
      <c r="J20" s="675">
        <v>767</v>
      </c>
      <c r="K20" s="676">
        <v>20</v>
      </c>
      <c r="L20" s="677">
        <v>0</v>
      </c>
      <c r="M20" s="676"/>
      <c r="N20" s="675">
        <v>767</v>
      </c>
      <c r="O20" s="678">
        <v>20</v>
      </c>
    </row>
    <row r="21" spans="1:15" ht="18.75" customHeight="1">
      <c r="A21" s="657">
        <v>10</v>
      </c>
      <c r="B21" s="658" t="s">
        <v>67</v>
      </c>
      <c r="C21" s="658">
        <v>1</v>
      </c>
      <c r="D21" s="863">
        <v>141</v>
      </c>
      <c r="E21" s="676">
        <v>4</v>
      </c>
      <c r="F21" s="873">
        <v>131</v>
      </c>
      <c r="G21" s="676">
        <v>4</v>
      </c>
      <c r="H21" s="873">
        <v>138</v>
      </c>
      <c r="I21" s="676">
        <v>4</v>
      </c>
      <c r="J21" s="675">
        <v>410</v>
      </c>
      <c r="K21" s="676">
        <v>12</v>
      </c>
      <c r="L21" s="868">
        <v>13</v>
      </c>
      <c r="M21" s="869">
        <v>2</v>
      </c>
      <c r="N21" s="675">
        <v>423</v>
      </c>
      <c r="O21" s="678">
        <v>14</v>
      </c>
    </row>
    <row r="22" spans="1:15" ht="18.75" customHeight="1">
      <c r="A22" s="657">
        <v>10</v>
      </c>
      <c r="B22" s="658" t="s">
        <v>67</v>
      </c>
      <c r="C22" s="658">
        <v>2</v>
      </c>
      <c r="D22" s="863">
        <v>2</v>
      </c>
      <c r="E22" s="676"/>
      <c r="F22" s="873">
        <v>7</v>
      </c>
      <c r="G22" s="676"/>
      <c r="H22" s="873">
        <v>4</v>
      </c>
      <c r="I22" s="676"/>
      <c r="J22" s="675" t="s">
        <v>13</v>
      </c>
      <c r="K22" s="676" t="s">
        <v>13</v>
      </c>
      <c r="L22" s="677">
        <v>13</v>
      </c>
      <c r="M22" s="676">
        <v>2</v>
      </c>
      <c r="N22" s="675" t="s">
        <v>13</v>
      </c>
      <c r="O22" s="678" t="s">
        <v>13</v>
      </c>
    </row>
    <row r="23" spans="1:15" ht="18.75" customHeight="1">
      <c r="A23" s="657">
        <v>11</v>
      </c>
      <c r="B23" s="658" t="s">
        <v>68</v>
      </c>
      <c r="C23" s="656">
        <v>1</v>
      </c>
      <c r="D23" s="863">
        <v>104</v>
      </c>
      <c r="E23" s="676">
        <v>3</v>
      </c>
      <c r="F23" s="873">
        <v>144</v>
      </c>
      <c r="G23" s="676">
        <v>4</v>
      </c>
      <c r="H23" s="873">
        <v>114</v>
      </c>
      <c r="I23" s="676">
        <v>3</v>
      </c>
      <c r="J23" s="675">
        <v>362</v>
      </c>
      <c r="K23" s="676">
        <v>10</v>
      </c>
      <c r="L23" s="677">
        <v>0</v>
      </c>
      <c r="M23" s="676"/>
      <c r="N23" s="675">
        <v>362</v>
      </c>
      <c r="O23" s="678">
        <v>10</v>
      </c>
    </row>
    <row r="24" spans="1:15" ht="18.75" customHeight="1">
      <c r="A24" s="657">
        <v>12</v>
      </c>
      <c r="B24" s="658" t="s">
        <v>69</v>
      </c>
      <c r="C24" s="658">
        <v>1</v>
      </c>
      <c r="D24" s="863">
        <v>145</v>
      </c>
      <c r="E24" s="676">
        <v>4</v>
      </c>
      <c r="F24" s="873">
        <v>141</v>
      </c>
      <c r="G24" s="676">
        <v>4</v>
      </c>
      <c r="H24" s="873">
        <v>144</v>
      </c>
      <c r="I24" s="676">
        <v>4</v>
      </c>
      <c r="J24" s="675">
        <v>430</v>
      </c>
      <c r="K24" s="676">
        <v>12</v>
      </c>
      <c r="L24" s="868">
        <v>10</v>
      </c>
      <c r="M24" s="869">
        <v>2</v>
      </c>
      <c r="N24" s="675">
        <v>440</v>
      </c>
      <c r="O24" s="678">
        <v>14</v>
      </c>
    </row>
    <row r="25" spans="1:15" ht="18.75" customHeight="1">
      <c r="A25" s="657">
        <v>12</v>
      </c>
      <c r="B25" s="658" t="s">
        <v>69</v>
      </c>
      <c r="C25" s="658">
        <v>2</v>
      </c>
      <c r="D25" s="863">
        <v>3</v>
      </c>
      <c r="E25" s="676"/>
      <c r="F25" s="873">
        <v>3</v>
      </c>
      <c r="G25" s="676"/>
      <c r="H25" s="873">
        <v>4</v>
      </c>
      <c r="I25" s="676"/>
      <c r="J25" s="675" t="s">
        <v>13</v>
      </c>
      <c r="K25" s="676" t="s">
        <v>13</v>
      </c>
      <c r="L25" s="677">
        <v>10</v>
      </c>
      <c r="M25" s="676">
        <v>2</v>
      </c>
      <c r="N25" s="675" t="s">
        <v>13</v>
      </c>
      <c r="O25" s="678" t="s">
        <v>13</v>
      </c>
    </row>
    <row r="26" spans="1:15" ht="18.75" customHeight="1">
      <c r="A26" s="657">
        <v>13</v>
      </c>
      <c r="B26" s="658" t="s">
        <v>70</v>
      </c>
      <c r="C26" s="658">
        <v>1</v>
      </c>
      <c r="D26" s="863">
        <v>198</v>
      </c>
      <c r="E26" s="676">
        <v>5</v>
      </c>
      <c r="F26" s="873">
        <v>194</v>
      </c>
      <c r="G26" s="676">
        <v>5</v>
      </c>
      <c r="H26" s="873">
        <v>152</v>
      </c>
      <c r="I26" s="676">
        <v>4</v>
      </c>
      <c r="J26" s="675">
        <v>544</v>
      </c>
      <c r="K26" s="676">
        <v>14</v>
      </c>
      <c r="L26" s="868">
        <v>16</v>
      </c>
      <c r="M26" s="869">
        <v>3</v>
      </c>
      <c r="N26" s="675">
        <v>560</v>
      </c>
      <c r="O26" s="678">
        <v>17</v>
      </c>
    </row>
    <row r="27" spans="1:15" ht="18.75" customHeight="1">
      <c r="A27" s="657">
        <v>13</v>
      </c>
      <c r="B27" s="658" t="s">
        <v>70</v>
      </c>
      <c r="C27" s="658">
        <v>2</v>
      </c>
      <c r="D27" s="863">
        <v>4</v>
      </c>
      <c r="E27" s="676"/>
      <c r="F27" s="873">
        <v>2</v>
      </c>
      <c r="G27" s="676"/>
      <c r="H27" s="873">
        <v>10</v>
      </c>
      <c r="I27" s="676"/>
      <c r="J27" s="675" t="s">
        <v>13</v>
      </c>
      <c r="K27" s="676" t="s">
        <v>13</v>
      </c>
      <c r="L27" s="677">
        <v>16</v>
      </c>
      <c r="M27" s="676">
        <v>3</v>
      </c>
      <c r="N27" s="675" t="s">
        <v>13</v>
      </c>
      <c r="O27" s="678" t="s">
        <v>13</v>
      </c>
    </row>
    <row r="28" spans="1:15" ht="18.75" customHeight="1">
      <c r="A28" s="657">
        <v>14</v>
      </c>
      <c r="B28" s="658" t="s">
        <v>71</v>
      </c>
      <c r="C28" s="658">
        <v>1</v>
      </c>
      <c r="D28" s="863">
        <v>217</v>
      </c>
      <c r="E28" s="676">
        <v>6</v>
      </c>
      <c r="F28" s="873">
        <v>197</v>
      </c>
      <c r="G28" s="676">
        <v>5</v>
      </c>
      <c r="H28" s="873">
        <v>199</v>
      </c>
      <c r="I28" s="676">
        <v>5</v>
      </c>
      <c r="J28" s="675">
        <v>613</v>
      </c>
      <c r="K28" s="676">
        <v>16</v>
      </c>
      <c r="L28" s="868">
        <v>19</v>
      </c>
      <c r="M28" s="869">
        <v>3</v>
      </c>
      <c r="N28" s="675">
        <v>632</v>
      </c>
      <c r="O28" s="678">
        <v>19</v>
      </c>
    </row>
    <row r="29" spans="1:15" ht="18.75" customHeight="1">
      <c r="A29" s="657">
        <v>14</v>
      </c>
      <c r="B29" s="658" t="s">
        <v>71</v>
      </c>
      <c r="C29" s="658">
        <v>2</v>
      </c>
      <c r="D29" s="863">
        <v>7</v>
      </c>
      <c r="E29" s="676"/>
      <c r="F29" s="873">
        <v>8</v>
      </c>
      <c r="G29" s="676"/>
      <c r="H29" s="873">
        <v>4</v>
      </c>
      <c r="I29" s="676"/>
      <c r="J29" s="675" t="s">
        <v>13</v>
      </c>
      <c r="K29" s="676" t="s">
        <v>13</v>
      </c>
      <c r="L29" s="677">
        <v>19</v>
      </c>
      <c r="M29" s="676">
        <v>3</v>
      </c>
      <c r="N29" s="675" t="s">
        <v>13</v>
      </c>
      <c r="O29" s="678" t="s">
        <v>13</v>
      </c>
    </row>
    <row r="30" spans="1:15" ht="18.75" customHeight="1">
      <c r="A30" s="657">
        <v>15</v>
      </c>
      <c r="B30" s="658" t="s">
        <v>72</v>
      </c>
      <c r="C30" s="658">
        <v>1</v>
      </c>
      <c r="D30" s="863">
        <v>184</v>
      </c>
      <c r="E30" s="676">
        <v>5</v>
      </c>
      <c r="F30" s="873">
        <v>193</v>
      </c>
      <c r="G30" s="676">
        <v>5</v>
      </c>
      <c r="H30" s="873">
        <v>184</v>
      </c>
      <c r="I30" s="676">
        <v>5</v>
      </c>
      <c r="J30" s="675">
        <v>561</v>
      </c>
      <c r="K30" s="676">
        <v>15</v>
      </c>
      <c r="L30" s="868">
        <v>20</v>
      </c>
      <c r="M30" s="869">
        <v>3</v>
      </c>
      <c r="N30" s="675">
        <v>581</v>
      </c>
      <c r="O30" s="678">
        <v>18</v>
      </c>
    </row>
    <row r="31" spans="1:15" ht="18.75" customHeight="1">
      <c r="A31" s="657">
        <v>15</v>
      </c>
      <c r="B31" s="658" t="s">
        <v>72</v>
      </c>
      <c r="C31" s="658">
        <v>2</v>
      </c>
      <c r="D31" s="863">
        <v>6</v>
      </c>
      <c r="E31" s="676"/>
      <c r="F31" s="873">
        <v>6</v>
      </c>
      <c r="G31" s="676"/>
      <c r="H31" s="873">
        <v>8</v>
      </c>
      <c r="I31" s="676"/>
      <c r="J31" s="675" t="s">
        <v>13</v>
      </c>
      <c r="K31" s="676" t="s">
        <v>13</v>
      </c>
      <c r="L31" s="677">
        <v>20</v>
      </c>
      <c r="M31" s="676">
        <v>3</v>
      </c>
      <c r="N31" s="675" t="s">
        <v>13</v>
      </c>
      <c r="O31" s="678" t="s">
        <v>13</v>
      </c>
    </row>
    <row r="32" spans="1:15" ht="18.75" customHeight="1">
      <c r="A32" s="657">
        <v>16</v>
      </c>
      <c r="B32" s="658" t="s">
        <v>73</v>
      </c>
      <c r="C32" s="658">
        <v>1</v>
      </c>
      <c r="D32" s="863">
        <v>150</v>
      </c>
      <c r="E32" s="676">
        <v>4</v>
      </c>
      <c r="F32" s="873">
        <v>147</v>
      </c>
      <c r="G32" s="676">
        <v>4</v>
      </c>
      <c r="H32" s="873">
        <v>142</v>
      </c>
      <c r="I32" s="676">
        <v>4</v>
      </c>
      <c r="J32" s="675">
        <v>439</v>
      </c>
      <c r="K32" s="676">
        <v>12</v>
      </c>
      <c r="L32" s="868">
        <v>5</v>
      </c>
      <c r="M32" s="869">
        <v>2</v>
      </c>
      <c r="N32" s="675">
        <v>444</v>
      </c>
      <c r="O32" s="678">
        <v>14</v>
      </c>
    </row>
    <row r="33" spans="1:15" ht="19.5" customHeight="1">
      <c r="A33" s="657">
        <v>16</v>
      </c>
      <c r="B33" s="658" t="s">
        <v>73</v>
      </c>
      <c r="C33" s="658">
        <v>2</v>
      </c>
      <c r="D33" s="863">
        <v>3</v>
      </c>
      <c r="E33" s="676"/>
      <c r="F33" s="873">
        <v>1</v>
      </c>
      <c r="G33" s="676"/>
      <c r="H33" s="873">
        <v>1</v>
      </c>
      <c r="I33" s="676"/>
      <c r="J33" s="675" t="s">
        <v>13</v>
      </c>
      <c r="K33" s="676" t="s">
        <v>13</v>
      </c>
      <c r="L33" s="677">
        <v>5</v>
      </c>
      <c r="M33" s="676">
        <v>2</v>
      </c>
      <c r="N33" s="675" t="s">
        <v>13</v>
      </c>
      <c r="O33" s="678" t="s">
        <v>13</v>
      </c>
    </row>
    <row r="34" spans="1:15" ht="18.75" customHeight="1">
      <c r="A34" s="657">
        <v>17</v>
      </c>
      <c r="B34" s="658" t="s">
        <v>74</v>
      </c>
      <c r="C34" s="658">
        <v>1</v>
      </c>
      <c r="D34" s="863">
        <v>225</v>
      </c>
      <c r="E34" s="676">
        <v>6</v>
      </c>
      <c r="F34" s="873">
        <v>239</v>
      </c>
      <c r="G34" s="676">
        <v>6</v>
      </c>
      <c r="H34" s="873">
        <v>240</v>
      </c>
      <c r="I34" s="676">
        <v>6</v>
      </c>
      <c r="J34" s="675">
        <v>704</v>
      </c>
      <c r="K34" s="676">
        <v>18</v>
      </c>
      <c r="L34" s="868">
        <v>7</v>
      </c>
      <c r="M34" s="869">
        <v>2</v>
      </c>
      <c r="N34" s="675">
        <v>711</v>
      </c>
      <c r="O34" s="678">
        <v>20</v>
      </c>
    </row>
    <row r="35" spans="1:15" ht="18.75" customHeight="1">
      <c r="A35" s="657"/>
      <c r="B35" s="658"/>
      <c r="C35" s="658">
        <v>2</v>
      </c>
      <c r="D35" s="863">
        <v>4</v>
      </c>
      <c r="E35" s="676"/>
      <c r="F35" s="873">
        <v>2</v>
      </c>
      <c r="G35" s="676"/>
      <c r="H35" s="873">
        <v>1</v>
      </c>
      <c r="I35" s="676"/>
      <c r="J35" s="675"/>
      <c r="K35" s="676"/>
      <c r="L35" s="677">
        <v>7</v>
      </c>
      <c r="M35" s="676">
        <v>2</v>
      </c>
      <c r="N35" s="675"/>
      <c r="O35" s="678"/>
    </row>
    <row r="36" spans="1:15" ht="18.75" customHeight="1">
      <c r="A36" s="657">
        <v>18</v>
      </c>
      <c r="B36" s="658" t="s">
        <v>75</v>
      </c>
      <c r="C36" s="658">
        <v>1</v>
      </c>
      <c r="D36" s="863">
        <v>106</v>
      </c>
      <c r="E36" s="676">
        <v>3</v>
      </c>
      <c r="F36" s="873">
        <v>87</v>
      </c>
      <c r="G36" s="676">
        <v>3</v>
      </c>
      <c r="H36" s="873">
        <v>101</v>
      </c>
      <c r="I36" s="676">
        <v>3</v>
      </c>
      <c r="J36" s="675">
        <v>294</v>
      </c>
      <c r="K36" s="676">
        <v>9</v>
      </c>
      <c r="L36" s="868">
        <v>2</v>
      </c>
      <c r="M36" s="869">
        <v>2</v>
      </c>
      <c r="N36" s="675">
        <v>296</v>
      </c>
      <c r="O36" s="678">
        <v>11</v>
      </c>
    </row>
    <row r="37" spans="1:15" ht="18.75" customHeight="1">
      <c r="A37" s="657"/>
      <c r="B37" s="658"/>
      <c r="C37" s="658"/>
      <c r="D37" s="863">
        <v>2</v>
      </c>
      <c r="E37" s="676"/>
      <c r="F37" s="873"/>
      <c r="G37" s="676"/>
      <c r="H37" s="873"/>
      <c r="I37" s="676"/>
      <c r="J37" s="675"/>
      <c r="K37" s="676"/>
      <c r="L37" s="677">
        <v>2</v>
      </c>
      <c r="M37" s="676">
        <v>2</v>
      </c>
      <c r="N37" s="675"/>
      <c r="O37" s="678"/>
    </row>
    <row r="38" spans="1:15" ht="18.75" customHeight="1">
      <c r="A38" s="657">
        <v>19</v>
      </c>
      <c r="B38" s="658" t="s">
        <v>76</v>
      </c>
      <c r="C38" s="658">
        <v>1</v>
      </c>
      <c r="D38" s="863">
        <v>172</v>
      </c>
      <c r="E38" s="676">
        <v>5</v>
      </c>
      <c r="F38" s="873">
        <v>184</v>
      </c>
      <c r="G38" s="676">
        <v>5</v>
      </c>
      <c r="H38" s="873">
        <v>172</v>
      </c>
      <c r="I38" s="676">
        <v>5</v>
      </c>
      <c r="J38" s="675">
        <v>528</v>
      </c>
      <c r="K38" s="676">
        <v>15</v>
      </c>
      <c r="L38" s="868">
        <v>17</v>
      </c>
      <c r="M38" s="869">
        <v>3</v>
      </c>
      <c r="N38" s="675">
        <v>545</v>
      </c>
      <c r="O38" s="678">
        <v>18</v>
      </c>
    </row>
    <row r="39" spans="1:15" ht="18.75" customHeight="1" thickBot="1">
      <c r="A39" s="657">
        <v>19</v>
      </c>
      <c r="B39" s="658" t="s">
        <v>76</v>
      </c>
      <c r="C39" s="656">
        <v>2</v>
      </c>
      <c r="D39" s="863">
        <v>6</v>
      </c>
      <c r="E39" s="676"/>
      <c r="F39" s="873">
        <v>5</v>
      </c>
      <c r="G39" s="676"/>
      <c r="H39" s="873">
        <v>6</v>
      </c>
      <c r="I39" s="676"/>
      <c r="J39" s="874" t="s">
        <v>13</v>
      </c>
      <c r="K39" s="875" t="s">
        <v>13</v>
      </c>
      <c r="L39" s="876">
        <v>17</v>
      </c>
      <c r="M39" s="875">
        <v>3</v>
      </c>
      <c r="N39" s="874" t="s">
        <v>13</v>
      </c>
      <c r="O39" s="877" t="s">
        <v>13</v>
      </c>
    </row>
    <row r="40" spans="1:15" ht="18.75" customHeight="1" thickTop="1">
      <c r="A40" s="661"/>
      <c r="B40" s="662" t="s">
        <v>49</v>
      </c>
      <c r="C40" s="662">
        <v>1</v>
      </c>
      <c r="D40" s="730">
        <v>3567</v>
      </c>
      <c r="E40" s="667">
        <v>96</v>
      </c>
      <c r="F40" s="666">
        <v>3604</v>
      </c>
      <c r="G40" s="667">
        <v>99</v>
      </c>
      <c r="H40" s="666">
        <v>3459</v>
      </c>
      <c r="I40" s="667">
        <v>94</v>
      </c>
      <c r="J40" s="666"/>
      <c r="K40" s="667"/>
      <c r="L40" s="668"/>
      <c r="M40" s="669"/>
      <c r="N40" s="670"/>
      <c r="O40" s="671"/>
    </row>
    <row r="41" spans="1:15" ht="18.75" customHeight="1" thickBot="1">
      <c r="A41" s="633"/>
      <c r="B41" s="680"/>
      <c r="C41" s="887">
        <v>2</v>
      </c>
      <c r="D41" s="685">
        <v>54</v>
      </c>
      <c r="E41" s="889">
        <v>0</v>
      </c>
      <c r="F41" s="685">
        <v>51</v>
      </c>
      <c r="G41" s="889">
        <v>0</v>
      </c>
      <c r="H41" s="685">
        <v>44</v>
      </c>
      <c r="I41" s="889">
        <v>0</v>
      </c>
      <c r="J41" s="888">
        <v>0</v>
      </c>
      <c r="K41" s="682">
        <v>0</v>
      </c>
      <c r="L41" s="685">
        <v>149</v>
      </c>
      <c r="M41" s="889">
        <v>32</v>
      </c>
      <c r="N41" s="888"/>
      <c r="O41" s="686"/>
    </row>
    <row r="42" spans="1:15" ht="18.75" customHeight="1" thickTop="1" thickBot="1">
      <c r="A42" s="687"/>
      <c r="B42" s="688" t="s">
        <v>50</v>
      </c>
      <c r="C42" s="688"/>
      <c r="D42" s="750">
        <v>3621</v>
      </c>
      <c r="E42" s="751">
        <v>96</v>
      </c>
      <c r="F42" s="752">
        <v>3655</v>
      </c>
      <c r="G42" s="753">
        <v>99</v>
      </c>
      <c r="H42" s="752">
        <v>3503</v>
      </c>
      <c r="I42" s="753">
        <v>94</v>
      </c>
      <c r="J42" s="878">
        <v>10630</v>
      </c>
      <c r="K42" s="753">
        <v>289</v>
      </c>
      <c r="L42" s="752">
        <v>149</v>
      </c>
      <c r="M42" s="753">
        <v>32</v>
      </c>
      <c r="N42" s="693">
        <v>10779</v>
      </c>
      <c r="O42" s="879">
        <v>321</v>
      </c>
    </row>
    <row r="43" spans="1:15" ht="14.25" thickBot="1">
      <c r="A43" s="760"/>
      <c r="B43" s="760"/>
      <c r="C43" s="760"/>
      <c r="D43" s="760"/>
      <c r="E43" s="760"/>
      <c r="F43" s="760"/>
      <c r="G43" s="760"/>
      <c r="H43" s="760"/>
      <c r="I43" s="760"/>
      <c r="J43" s="760"/>
      <c r="K43" s="760"/>
      <c r="L43" s="760"/>
      <c r="M43" s="760"/>
      <c r="N43" s="760"/>
      <c r="O43" s="760"/>
    </row>
    <row r="44" spans="1:15" ht="15.75" customHeight="1">
      <c r="A44" s="452" t="s">
        <v>77</v>
      </c>
      <c r="B44" s="453"/>
      <c r="C44" s="453"/>
      <c r="D44" s="764" t="s">
        <v>78</v>
      </c>
      <c r="E44" s="456"/>
      <c r="F44" s="457"/>
      <c r="G44" s="446" t="s">
        <v>79</v>
      </c>
      <c r="H44" s="456"/>
      <c r="I44" s="457"/>
      <c r="J44" s="446" t="s">
        <v>80</v>
      </c>
      <c r="K44" s="456"/>
      <c r="L44" s="457"/>
      <c r="M44" s="446" t="s">
        <v>81</v>
      </c>
      <c r="N44" s="456"/>
      <c r="O44" s="458"/>
    </row>
    <row r="45" spans="1:15" ht="16.5" customHeight="1" thickBot="1">
      <c r="A45" s="454"/>
      <c r="B45" s="455"/>
      <c r="C45" s="455"/>
      <c r="D45" s="768" t="s">
        <v>82</v>
      </c>
      <c r="E45" s="460"/>
      <c r="F45" s="358" t="s">
        <v>83</v>
      </c>
      <c r="G45" s="459" t="s">
        <v>84</v>
      </c>
      <c r="H45" s="460"/>
      <c r="I45" s="358" t="s">
        <v>83</v>
      </c>
      <c r="J45" s="459" t="s">
        <v>84</v>
      </c>
      <c r="K45" s="460"/>
      <c r="L45" s="358" t="s">
        <v>83</v>
      </c>
      <c r="M45" s="459" t="s">
        <v>85</v>
      </c>
      <c r="N45" s="460"/>
      <c r="O45" s="359" t="s">
        <v>83</v>
      </c>
    </row>
    <row r="46" spans="1:15" ht="15.75" customHeight="1">
      <c r="A46" s="444" t="s">
        <v>99</v>
      </c>
      <c r="B46" s="445"/>
      <c r="C46" s="445"/>
      <c r="D46" s="880">
        <v>50</v>
      </c>
      <c r="E46" s="881"/>
      <c r="F46" s="360">
        <v>11</v>
      </c>
      <c r="G46" s="446">
        <v>18</v>
      </c>
      <c r="H46" s="447"/>
      <c r="I46" s="360">
        <v>4</v>
      </c>
      <c r="J46" s="446">
        <v>17</v>
      </c>
      <c r="K46" s="447"/>
      <c r="L46" s="360">
        <v>3</v>
      </c>
      <c r="M46" s="446">
        <v>85</v>
      </c>
      <c r="N46" s="447"/>
      <c r="O46" s="361">
        <v>18</v>
      </c>
    </row>
    <row r="47" spans="1:15" ht="16.5" customHeight="1" thickBot="1">
      <c r="A47" s="440" t="s">
        <v>100</v>
      </c>
      <c r="B47" s="441"/>
      <c r="C47" s="441"/>
      <c r="D47" s="882">
        <v>35</v>
      </c>
      <c r="E47" s="883"/>
      <c r="F47" s="362">
        <v>13</v>
      </c>
      <c r="G47" s="442">
        <v>11</v>
      </c>
      <c r="H47" s="443"/>
      <c r="I47" s="362">
        <v>5</v>
      </c>
      <c r="J47" s="442">
        <v>14</v>
      </c>
      <c r="K47" s="443"/>
      <c r="L47" s="362">
        <v>5</v>
      </c>
      <c r="M47" s="442">
        <v>60</v>
      </c>
      <c r="N47" s="443"/>
      <c r="O47" s="363">
        <v>23</v>
      </c>
    </row>
    <row r="48" spans="1:15" ht="17.25" customHeight="1" thickTop="1" thickBot="1">
      <c r="A48" s="436" t="s">
        <v>86</v>
      </c>
      <c r="B48" s="437"/>
      <c r="C48" s="437"/>
      <c r="D48" s="884">
        <v>85</v>
      </c>
      <c r="E48" s="885"/>
      <c r="F48" s="364">
        <v>24</v>
      </c>
      <c r="G48" s="438">
        <v>29</v>
      </c>
      <c r="H48" s="439"/>
      <c r="I48" s="364">
        <v>9</v>
      </c>
      <c r="J48" s="438">
        <v>31</v>
      </c>
      <c r="K48" s="439"/>
      <c r="L48" s="364">
        <v>8</v>
      </c>
      <c r="M48" s="438">
        <v>145</v>
      </c>
      <c r="N48" s="439"/>
      <c r="O48" s="365">
        <v>41</v>
      </c>
    </row>
  </sheetData>
  <mergeCells count="38">
    <mergeCell ref="A48:C48"/>
    <mergeCell ref="G48:H48"/>
    <mergeCell ref="J48:K48"/>
    <mergeCell ref="M48:N48"/>
    <mergeCell ref="A46:C46"/>
    <mergeCell ref="G46:H46"/>
    <mergeCell ref="J46:K46"/>
    <mergeCell ref="M46:N46"/>
    <mergeCell ref="A47:C47"/>
    <mergeCell ref="G47:H47"/>
    <mergeCell ref="J47:K47"/>
    <mergeCell ref="M47:N47"/>
    <mergeCell ref="O4:O6"/>
    <mergeCell ref="A44:C45"/>
    <mergeCell ref="D44:F44"/>
    <mergeCell ref="G44:I44"/>
    <mergeCell ref="J44:L44"/>
    <mergeCell ref="M44:O44"/>
    <mergeCell ref="D45:E45"/>
    <mergeCell ref="G45:H45"/>
    <mergeCell ref="J45:K45"/>
    <mergeCell ref="M45:N45"/>
    <mergeCell ref="I4:I6"/>
    <mergeCell ref="J4:J6"/>
    <mergeCell ref="K4:K6"/>
    <mergeCell ref="L4:L6"/>
    <mergeCell ref="M4:M6"/>
    <mergeCell ref="N4:N6"/>
    <mergeCell ref="B1:O1"/>
    <mergeCell ref="A2:A6"/>
    <mergeCell ref="B2:B6"/>
    <mergeCell ref="C2:C6"/>
    <mergeCell ref="L3:M3"/>
    <mergeCell ref="D4:D6"/>
    <mergeCell ref="E4:E6"/>
    <mergeCell ref="F4:F6"/>
    <mergeCell ref="G4:G6"/>
    <mergeCell ref="H4:H6"/>
  </mergeCells>
  <phoneticPr fontId="4"/>
  <conditionalFormatting sqref="H7:H9 F8:F10 D7:D9 F38:F39 F12:F35 D12:D39 H12:H39">
    <cfRule type="cellIs" dxfId="19" priority="7" operator="equal">
      <formula>0</formula>
    </cfRule>
  </conditionalFormatting>
  <conditionalFormatting sqref="B34:B35 B36:C38">
    <cfRule type="cellIs" dxfId="18" priority="8" stopIfTrue="1" operator="equal">
      <formula>$B32</formula>
    </cfRule>
  </conditionalFormatting>
  <conditionalFormatting sqref="A34:A38">
    <cfRule type="cellIs" dxfId="17" priority="9" stopIfTrue="1" operator="equal">
      <formula>$A32</formula>
    </cfRule>
  </conditionalFormatting>
  <conditionalFormatting sqref="I10:K10 N10:O10 E7:E10 G7:G10 I7:O9 G12:G39 E12:E39 I12:O39 D40:IV42">
    <cfRule type="cellIs" dxfId="16" priority="10" stopIfTrue="1" operator="equal">
      <formula>0</formula>
    </cfRule>
  </conditionalFormatting>
  <conditionalFormatting sqref="B7:C8 B10:C11 B13:C14 B16:C16 B18:C19 B21:C22 B24:C25 B27:C27 B29:C29 B31:C31 B33:C33 B39:C39">
    <cfRule type="cellIs" dxfId="15" priority="11" stopIfTrue="1" operator="equal">
      <formula>$B6</formula>
    </cfRule>
  </conditionalFormatting>
  <conditionalFormatting sqref="A7:A8 A10:A11 A13:A14 A16 A18:A19 A21:A22 A24:A25 A27 A29 A31 A33 A39">
    <cfRule type="cellIs" dxfId="14" priority="12" stopIfTrue="1" operator="equal">
      <formula>$A6</formula>
    </cfRule>
  </conditionalFormatting>
  <conditionalFormatting sqref="H11 F11 D11">
    <cfRule type="cellIs" dxfId="13" priority="4" stopIfTrue="1" operator="equal">
      <formula>0</formula>
    </cfRule>
  </conditionalFormatting>
  <conditionalFormatting sqref="E11 G11 I11:O11">
    <cfRule type="cellIs" dxfId="12" priority="5" stopIfTrue="1" operator="equal">
      <formula>0</formula>
    </cfRule>
  </conditionalFormatting>
  <conditionalFormatting sqref="L10">
    <cfRule type="cellIs" dxfId="11" priority="6" stopIfTrue="1" operator="equal">
      <formula>0</formula>
    </cfRule>
  </conditionalFormatting>
  <conditionalFormatting sqref="M10">
    <cfRule type="cellIs" dxfId="10" priority="3" stopIfTrue="1" operator="equal">
      <formula>0</formula>
    </cfRule>
  </conditionalFormatting>
  <conditionalFormatting sqref="C34">
    <cfRule type="cellIs" dxfId="9" priority="2" stopIfTrue="1" operator="equal">
      <formula>$B32</formula>
    </cfRule>
  </conditionalFormatting>
  <conditionalFormatting sqref="B9:C9 B15:C15 B17:C17 B20:C20 B26:C26 B28:C28 B30:C30 B32:C32">
    <cfRule type="cellIs" dxfId="8" priority="13" stopIfTrue="1" operator="equal">
      <formula>#REF!</formula>
    </cfRule>
  </conditionalFormatting>
  <conditionalFormatting sqref="A9 A15 A17 A20 A26 A28 A30 A32">
    <cfRule type="cellIs" dxfId="7" priority="14" stopIfTrue="1" operator="equal">
      <formula>#REF!</formula>
    </cfRule>
  </conditionalFormatting>
  <conditionalFormatting sqref="B12:C12 B23:C23">
    <cfRule type="cellIs" dxfId="6" priority="15" stopIfTrue="1" operator="equal">
      <formula>$B10</formula>
    </cfRule>
  </conditionalFormatting>
  <conditionalFormatting sqref="A12 A23">
    <cfRule type="cellIs" dxfId="5" priority="16" stopIfTrue="1" operator="equal">
      <formula>$A10</formula>
    </cfRule>
  </conditionalFormatting>
  <conditionalFormatting sqref="B40:C41">
    <cfRule type="cellIs" dxfId="4" priority="17" stopIfTrue="1" operator="equal">
      <formula>#REF!</formula>
    </cfRule>
  </conditionalFormatting>
  <conditionalFormatting sqref="A40:A41">
    <cfRule type="cellIs" dxfId="3" priority="18" stopIfTrue="1" operator="equal">
      <formula>#REF!</formula>
    </cfRule>
  </conditionalFormatting>
  <conditionalFormatting sqref="B42:C42">
    <cfRule type="cellIs" dxfId="2" priority="19" stopIfTrue="1" operator="equal">
      <formula>#REF!</formula>
    </cfRule>
  </conditionalFormatting>
  <conditionalFormatting sqref="A42">
    <cfRule type="cellIs" dxfId="1" priority="20" stopIfTrue="1" operator="equal">
      <formula>#REF!</formula>
    </cfRule>
  </conditionalFormatting>
  <conditionalFormatting sqref="C35">
    <cfRule type="cellIs" dxfId="0" priority="1" stopIfTrue="1" operator="equal">
      <formula>$B34</formula>
    </cfRule>
  </conditionalFormatting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6" orientation="portrait" verticalDpi="300" r:id="rId1"/>
  <headerFooter alignWithMargins="0">
    <oddHeader xml:space="preserve">&amp;C&amp;16
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view="pageBreakPreview" zoomScale="85" zoomScaleNormal="65" zoomScaleSheetLayoutView="85" workbookViewId="0">
      <pane xSplit="3" ySplit="6" topLeftCell="D7" activePane="bottomRight" state="frozen"/>
      <selection activeCell="R70" sqref="R70"/>
      <selection pane="topRight" activeCell="R70" sqref="R70"/>
      <selection pane="bottomLeft" activeCell="R70" sqref="R70"/>
      <selection pane="bottomRight" activeCell="B21" sqref="B21"/>
    </sheetView>
  </sheetViews>
  <sheetFormatPr defaultColWidth="6.75" defaultRowHeight="13.5"/>
  <cols>
    <col min="1" max="1" width="3.375" style="779" customWidth="1"/>
    <col min="2" max="2" width="15.75" style="779" customWidth="1"/>
    <col min="3" max="3" width="3.625" style="779" customWidth="1"/>
    <col min="4" max="4" width="7.625" style="779" customWidth="1"/>
    <col min="5" max="5" width="4" style="779" customWidth="1"/>
    <col min="6" max="6" width="7.625" style="779" customWidth="1"/>
    <col min="7" max="7" width="4" style="779" customWidth="1"/>
    <col min="8" max="8" width="7.625" style="779" customWidth="1"/>
    <col min="9" max="9" width="4" style="779" customWidth="1"/>
    <col min="10" max="10" width="7.625" style="779" customWidth="1"/>
    <col min="11" max="11" width="4" style="779" customWidth="1"/>
    <col min="12" max="12" width="7.625" style="779" customWidth="1"/>
    <col min="13" max="13" width="4" style="779" customWidth="1"/>
    <col min="14" max="14" width="7.625" style="779" customWidth="1"/>
    <col min="15" max="15" width="4" style="779" customWidth="1"/>
    <col min="16" max="16" width="6.875" style="779" customWidth="1"/>
    <col min="17" max="17" width="4.75" style="779" customWidth="1"/>
    <col min="18" max="18" width="5.625" style="779" customWidth="1"/>
    <col min="19" max="19" width="4" style="779" customWidth="1"/>
    <col min="20" max="20" width="7.25" style="779" customWidth="1"/>
    <col min="21" max="21" width="4.625" style="779" customWidth="1"/>
    <col min="22" max="256" width="6.75" style="196"/>
    <col min="257" max="257" width="3.375" style="196" customWidth="1"/>
    <col min="258" max="258" width="15.75" style="196" customWidth="1"/>
    <col min="259" max="259" width="3.625" style="196" customWidth="1"/>
    <col min="260" max="260" width="7.625" style="196" customWidth="1"/>
    <col min="261" max="261" width="4" style="196" customWidth="1"/>
    <col min="262" max="262" width="7.625" style="196" customWidth="1"/>
    <col min="263" max="263" width="4" style="196" customWidth="1"/>
    <col min="264" max="264" width="7.625" style="196" customWidth="1"/>
    <col min="265" max="265" width="4" style="196" customWidth="1"/>
    <col min="266" max="266" width="7.625" style="196" customWidth="1"/>
    <col min="267" max="267" width="4" style="196" customWidth="1"/>
    <col min="268" max="268" width="7.625" style="196" customWidth="1"/>
    <col min="269" max="269" width="4" style="196" customWidth="1"/>
    <col min="270" max="270" width="7.625" style="196" customWidth="1"/>
    <col min="271" max="271" width="4" style="196" customWidth="1"/>
    <col min="272" max="272" width="6.875" style="196" customWidth="1"/>
    <col min="273" max="273" width="4.75" style="196" customWidth="1"/>
    <col min="274" max="274" width="5.625" style="196" customWidth="1"/>
    <col min="275" max="275" width="4" style="196" customWidth="1"/>
    <col min="276" max="276" width="7.25" style="196" customWidth="1"/>
    <col min="277" max="277" width="4.625" style="196" customWidth="1"/>
    <col min="278" max="512" width="6.75" style="196"/>
    <col min="513" max="513" width="3.375" style="196" customWidth="1"/>
    <col min="514" max="514" width="15.75" style="196" customWidth="1"/>
    <col min="515" max="515" width="3.625" style="196" customWidth="1"/>
    <col min="516" max="516" width="7.625" style="196" customWidth="1"/>
    <col min="517" max="517" width="4" style="196" customWidth="1"/>
    <col min="518" max="518" width="7.625" style="196" customWidth="1"/>
    <col min="519" max="519" width="4" style="196" customWidth="1"/>
    <col min="520" max="520" width="7.625" style="196" customWidth="1"/>
    <col min="521" max="521" width="4" style="196" customWidth="1"/>
    <col min="522" max="522" width="7.625" style="196" customWidth="1"/>
    <col min="523" max="523" width="4" style="196" customWidth="1"/>
    <col min="524" max="524" width="7.625" style="196" customWidth="1"/>
    <col min="525" max="525" width="4" style="196" customWidth="1"/>
    <col min="526" max="526" width="7.625" style="196" customWidth="1"/>
    <col min="527" max="527" width="4" style="196" customWidth="1"/>
    <col min="528" max="528" width="6.875" style="196" customWidth="1"/>
    <col min="529" max="529" width="4.75" style="196" customWidth="1"/>
    <col min="530" max="530" width="5.625" style="196" customWidth="1"/>
    <col min="531" max="531" width="4" style="196" customWidth="1"/>
    <col min="532" max="532" width="7.25" style="196" customWidth="1"/>
    <col min="533" max="533" width="4.625" style="196" customWidth="1"/>
    <col min="534" max="768" width="6.75" style="196"/>
    <col min="769" max="769" width="3.375" style="196" customWidth="1"/>
    <col min="770" max="770" width="15.75" style="196" customWidth="1"/>
    <col min="771" max="771" width="3.625" style="196" customWidth="1"/>
    <col min="772" max="772" width="7.625" style="196" customWidth="1"/>
    <col min="773" max="773" width="4" style="196" customWidth="1"/>
    <col min="774" max="774" width="7.625" style="196" customWidth="1"/>
    <col min="775" max="775" width="4" style="196" customWidth="1"/>
    <col min="776" max="776" width="7.625" style="196" customWidth="1"/>
    <col min="777" max="777" width="4" style="196" customWidth="1"/>
    <col min="778" max="778" width="7.625" style="196" customWidth="1"/>
    <col min="779" max="779" width="4" style="196" customWidth="1"/>
    <col min="780" max="780" width="7.625" style="196" customWidth="1"/>
    <col min="781" max="781" width="4" style="196" customWidth="1"/>
    <col min="782" max="782" width="7.625" style="196" customWidth="1"/>
    <col min="783" max="783" width="4" style="196" customWidth="1"/>
    <col min="784" max="784" width="6.875" style="196" customWidth="1"/>
    <col min="785" max="785" width="4.75" style="196" customWidth="1"/>
    <col min="786" max="786" width="5.625" style="196" customWidth="1"/>
    <col min="787" max="787" width="4" style="196" customWidth="1"/>
    <col min="788" max="788" width="7.25" style="196" customWidth="1"/>
    <col min="789" max="789" width="4.625" style="196" customWidth="1"/>
    <col min="790" max="1024" width="6.75" style="196"/>
    <col min="1025" max="1025" width="3.375" style="196" customWidth="1"/>
    <col min="1026" max="1026" width="15.75" style="196" customWidth="1"/>
    <col min="1027" max="1027" width="3.625" style="196" customWidth="1"/>
    <col min="1028" max="1028" width="7.625" style="196" customWidth="1"/>
    <col min="1029" max="1029" width="4" style="196" customWidth="1"/>
    <col min="1030" max="1030" width="7.625" style="196" customWidth="1"/>
    <col min="1031" max="1031" width="4" style="196" customWidth="1"/>
    <col min="1032" max="1032" width="7.625" style="196" customWidth="1"/>
    <col min="1033" max="1033" width="4" style="196" customWidth="1"/>
    <col min="1034" max="1034" width="7.625" style="196" customWidth="1"/>
    <col min="1035" max="1035" width="4" style="196" customWidth="1"/>
    <col min="1036" max="1036" width="7.625" style="196" customWidth="1"/>
    <col min="1037" max="1037" width="4" style="196" customWidth="1"/>
    <col min="1038" max="1038" width="7.625" style="196" customWidth="1"/>
    <col min="1039" max="1039" width="4" style="196" customWidth="1"/>
    <col min="1040" max="1040" width="6.875" style="196" customWidth="1"/>
    <col min="1041" max="1041" width="4.75" style="196" customWidth="1"/>
    <col min="1042" max="1042" width="5.625" style="196" customWidth="1"/>
    <col min="1043" max="1043" width="4" style="196" customWidth="1"/>
    <col min="1044" max="1044" width="7.25" style="196" customWidth="1"/>
    <col min="1045" max="1045" width="4.625" style="196" customWidth="1"/>
    <col min="1046" max="1280" width="6.75" style="196"/>
    <col min="1281" max="1281" width="3.375" style="196" customWidth="1"/>
    <col min="1282" max="1282" width="15.75" style="196" customWidth="1"/>
    <col min="1283" max="1283" width="3.625" style="196" customWidth="1"/>
    <col min="1284" max="1284" width="7.625" style="196" customWidth="1"/>
    <col min="1285" max="1285" width="4" style="196" customWidth="1"/>
    <col min="1286" max="1286" width="7.625" style="196" customWidth="1"/>
    <col min="1287" max="1287" width="4" style="196" customWidth="1"/>
    <col min="1288" max="1288" width="7.625" style="196" customWidth="1"/>
    <col min="1289" max="1289" width="4" style="196" customWidth="1"/>
    <col min="1290" max="1290" width="7.625" style="196" customWidth="1"/>
    <col min="1291" max="1291" width="4" style="196" customWidth="1"/>
    <col min="1292" max="1292" width="7.625" style="196" customWidth="1"/>
    <col min="1293" max="1293" width="4" style="196" customWidth="1"/>
    <col min="1294" max="1294" width="7.625" style="196" customWidth="1"/>
    <col min="1295" max="1295" width="4" style="196" customWidth="1"/>
    <col min="1296" max="1296" width="6.875" style="196" customWidth="1"/>
    <col min="1297" max="1297" width="4.75" style="196" customWidth="1"/>
    <col min="1298" max="1298" width="5.625" style="196" customWidth="1"/>
    <col min="1299" max="1299" width="4" style="196" customWidth="1"/>
    <col min="1300" max="1300" width="7.25" style="196" customWidth="1"/>
    <col min="1301" max="1301" width="4.625" style="196" customWidth="1"/>
    <col min="1302" max="1536" width="6.75" style="196"/>
    <col min="1537" max="1537" width="3.375" style="196" customWidth="1"/>
    <col min="1538" max="1538" width="15.75" style="196" customWidth="1"/>
    <col min="1539" max="1539" width="3.625" style="196" customWidth="1"/>
    <col min="1540" max="1540" width="7.625" style="196" customWidth="1"/>
    <col min="1541" max="1541" width="4" style="196" customWidth="1"/>
    <col min="1542" max="1542" width="7.625" style="196" customWidth="1"/>
    <col min="1543" max="1543" width="4" style="196" customWidth="1"/>
    <col min="1544" max="1544" width="7.625" style="196" customWidth="1"/>
    <col min="1545" max="1545" width="4" style="196" customWidth="1"/>
    <col min="1546" max="1546" width="7.625" style="196" customWidth="1"/>
    <col min="1547" max="1547" width="4" style="196" customWidth="1"/>
    <col min="1548" max="1548" width="7.625" style="196" customWidth="1"/>
    <col min="1549" max="1549" width="4" style="196" customWidth="1"/>
    <col min="1550" max="1550" width="7.625" style="196" customWidth="1"/>
    <col min="1551" max="1551" width="4" style="196" customWidth="1"/>
    <col min="1552" max="1552" width="6.875" style="196" customWidth="1"/>
    <col min="1553" max="1553" width="4.75" style="196" customWidth="1"/>
    <col min="1554" max="1554" width="5.625" style="196" customWidth="1"/>
    <col min="1555" max="1555" width="4" style="196" customWidth="1"/>
    <col min="1556" max="1556" width="7.25" style="196" customWidth="1"/>
    <col min="1557" max="1557" width="4.625" style="196" customWidth="1"/>
    <col min="1558" max="1792" width="6.75" style="196"/>
    <col min="1793" max="1793" width="3.375" style="196" customWidth="1"/>
    <col min="1794" max="1794" width="15.75" style="196" customWidth="1"/>
    <col min="1795" max="1795" width="3.625" style="196" customWidth="1"/>
    <col min="1796" max="1796" width="7.625" style="196" customWidth="1"/>
    <col min="1797" max="1797" width="4" style="196" customWidth="1"/>
    <col min="1798" max="1798" width="7.625" style="196" customWidth="1"/>
    <col min="1799" max="1799" width="4" style="196" customWidth="1"/>
    <col min="1800" max="1800" width="7.625" style="196" customWidth="1"/>
    <col min="1801" max="1801" width="4" style="196" customWidth="1"/>
    <col min="1802" max="1802" width="7.625" style="196" customWidth="1"/>
    <col min="1803" max="1803" width="4" style="196" customWidth="1"/>
    <col min="1804" max="1804" width="7.625" style="196" customWidth="1"/>
    <col min="1805" max="1805" width="4" style="196" customWidth="1"/>
    <col min="1806" max="1806" width="7.625" style="196" customWidth="1"/>
    <col min="1807" max="1807" width="4" style="196" customWidth="1"/>
    <col min="1808" max="1808" width="6.875" style="196" customWidth="1"/>
    <col min="1809" max="1809" width="4.75" style="196" customWidth="1"/>
    <col min="1810" max="1810" width="5.625" style="196" customWidth="1"/>
    <col min="1811" max="1811" width="4" style="196" customWidth="1"/>
    <col min="1812" max="1812" width="7.25" style="196" customWidth="1"/>
    <col min="1813" max="1813" width="4.625" style="196" customWidth="1"/>
    <col min="1814" max="2048" width="6.75" style="196"/>
    <col min="2049" max="2049" width="3.375" style="196" customWidth="1"/>
    <col min="2050" max="2050" width="15.75" style="196" customWidth="1"/>
    <col min="2051" max="2051" width="3.625" style="196" customWidth="1"/>
    <col min="2052" max="2052" width="7.625" style="196" customWidth="1"/>
    <col min="2053" max="2053" width="4" style="196" customWidth="1"/>
    <col min="2054" max="2054" width="7.625" style="196" customWidth="1"/>
    <col min="2055" max="2055" width="4" style="196" customWidth="1"/>
    <col min="2056" max="2056" width="7.625" style="196" customWidth="1"/>
    <col min="2057" max="2057" width="4" style="196" customWidth="1"/>
    <col min="2058" max="2058" width="7.625" style="196" customWidth="1"/>
    <col min="2059" max="2059" width="4" style="196" customWidth="1"/>
    <col min="2060" max="2060" width="7.625" style="196" customWidth="1"/>
    <col min="2061" max="2061" width="4" style="196" customWidth="1"/>
    <col min="2062" max="2062" width="7.625" style="196" customWidth="1"/>
    <col min="2063" max="2063" width="4" style="196" customWidth="1"/>
    <col min="2064" max="2064" width="6.875" style="196" customWidth="1"/>
    <col min="2065" max="2065" width="4.75" style="196" customWidth="1"/>
    <col min="2066" max="2066" width="5.625" style="196" customWidth="1"/>
    <col min="2067" max="2067" width="4" style="196" customWidth="1"/>
    <col min="2068" max="2068" width="7.25" style="196" customWidth="1"/>
    <col min="2069" max="2069" width="4.625" style="196" customWidth="1"/>
    <col min="2070" max="2304" width="6.75" style="196"/>
    <col min="2305" max="2305" width="3.375" style="196" customWidth="1"/>
    <col min="2306" max="2306" width="15.75" style="196" customWidth="1"/>
    <col min="2307" max="2307" width="3.625" style="196" customWidth="1"/>
    <col min="2308" max="2308" width="7.625" style="196" customWidth="1"/>
    <col min="2309" max="2309" width="4" style="196" customWidth="1"/>
    <col min="2310" max="2310" width="7.625" style="196" customWidth="1"/>
    <col min="2311" max="2311" width="4" style="196" customWidth="1"/>
    <col min="2312" max="2312" width="7.625" style="196" customWidth="1"/>
    <col min="2313" max="2313" width="4" style="196" customWidth="1"/>
    <col min="2314" max="2314" width="7.625" style="196" customWidth="1"/>
    <col min="2315" max="2315" width="4" style="196" customWidth="1"/>
    <col min="2316" max="2316" width="7.625" style="196" customWidth="1"/>
    <col min="2317" max="2317" width="4" style="196" customWidth="1"/>
    <col min="2318" max="2318" width="7.625" style="196" customWidth="1"/>
    <col min="2319" max="2319" width="4" style="196" customWidth="1"/>
    <col min="2320" max="2320" width="6.875" style="196" customWidth="1"/>
    <col min="2321" max="2321" width="4.75" style="196" customWidth="1"/>
    <col min="2322" max="2322" width="5.625" style="196" customWidth="1"/>
    <col min="2323" max="2323" width="4" style="196" customWidth="1"/>
    <col min="2324" max="2324" width="7.25" style="196" customWidth="1"/>
    <col min="2325" max="2325" width="4.625" style="196" customWidth="1"/>
    <col min="2326" max="2560" width="6.75" style="196"/>
    <col min="2561" max="2561" width="3.375" style="196" customWidth="1"/>
    <col min="2562" max="2562" width="15.75" style="196" customWidth="1"/>
    <col min="2563" max="2563" width="3.625" style="196" customWidth="1"/>
    <col min="2564" max="2564" width="7.625" style="196" customWidth="1"/>
    <col min="2565" max="2565" width="4" style="196" customWidth="1"/>
    <col min="2566" max="2566" width="7.625" style="196" customWidth="1"/>
    <col min="2567" max="2567" width="4" style="196" customWidth="1"/>
    <col min="2568" max="2568" width="7.625" style="196" customWidth="1"/>
    <col min="2569" max="2569" width="4" style="196" customWidth="1"/>
    <col min="2570" max="2570" width="7.625" style="196" customWidth="1"/>
    <col min="2571" max="2571" width="4" style="196" customWidth="1"/>
    <col min="2572" max="2572" width="7.625" style="196" customWidth="1"/>
    <col min="2573" max="2573" width="4" style="196" customWidth="1"/>
    <col min="2574" max="2574" width="7.625" style="196" customWidth="1"/>
    <col min="2575" max="2575" width="4" style="196" customWidth="1"/>
    <col min="2576" max="2576" width="6.875" style="196" customWidth="1"/>
    <col min="2577" max="2577" width="4.75" style="196" customWidth="1"/>
    <col min="2578" max="2578" width="5.625" style="196" customWidth="1"/>
    <col min="2579" max="2579" width="4" style="196" customWidth="1"/>
    <col min="2580" max="2580" width="7.25" style="196" customWidth="1"/>
    <col min="2581" max="2581" width="4.625" style="196" customWidth="1"/>
    <col min="2582" max="2816" width="6.75" style="196"/>
    <col min="2817" max="2817" width="3.375" style="196" customWidth="1"/>
    <col min="2818" max="2818" width="15.75" style="196" customWidth="1"/>
    <col min="2819" max="2819" width="3.625" style="196" customWidth="1"/>
    <col min="2820" max="2820" width="7.625" style="196" customWidth="1"/>
    <col min="2821" max="2821" width="4" style="196" customWidth="1"/>
    <col min="2822" max="2822" width="7.625" style="196" customWidth="1"/>
    <col min="2823" max="2823" width="4" style="196" customWidth="1"/>
    <col min="2824" max="2824" width="7.625" style="196" customWidth="1"/>
    <col min="2825" max="2825" width="4" style="196" customWidth="1"/>
    <col min="2826" max="2826" width="7.625" style="196" customWidth="1"/>
    <col min="2827" max="2827" width="4" style="196" customWidth="1"/>
    <col min="2828" max="2828" width="7.625" style="196" customWidth="1"/>
    <col min="2829" max="2829" width="4" style="196" customWidth="1"/>
    <col min="2830" max="2830" width="7.625" style="196" customWidth="1"/>
    <col min="2831" max="2831" width="4" style="196" customWidth="1"/>
    <col min="2832" max="2832" width="6.875" style="196" customWidth="1"/>
    <col min="2833" max="2833" width="4.75" style="196" customWidth="1"/>
    <col min="2834" max="2834" width="5.625" style="196" customWidth="1"/>
    <col min="2835" max="2835" width="4" style="196" customWidth="1"/>
    <col min="2836" max="2836" width="7.25" style="196" customWidth="1"/>
    <col min="2837" max="2837" width="4.625" style="196" customWidth="1"/>
    <col min="2838" max="3072" width="6.75" style="196"/>
    <col min="3073" max="3073" width="3.375" style="196" customWidth="1"/>
    <col min="3074" max="3074" width="15.75" style="196" customWidth="1"/>
    <col min="3075" max="3075" width="3.625" style="196" customWidth="1"/>
    <col min="3076" max="3076" width="7.625" style="196" customWidth="1"/>
    <col min="3077" max="3077" width="4" style="196" customWidth="1"/>
    <col min="3078" max="3078" width="7.625" style="196" customWidth="1"/>
    <col min="3079" max="3079" width="4" style="196" customWidth="1"/>
    <col min="3080" max="3080" width="7.625" style="196" customWidth="1"/>
    <col min="3081" max="3081" width="4" style="196" customWidth="1"/>
    <col min="3082" max="3082" width="7.625" style="196" customWidth="1"/>
    <col min="3083" max="3083" width="4" style="196" customWidth="1"/>
    <col min="3084" max="3084" width="7.625" style="196" customWidth="1"/>
    <col min="3085" max="3085" width="4" style="196" customWidth="1"/>
    <col min="3086" max="3086" width="7.625" style="196" customWidth="1"/>
    <col min="3087" max="3087" width="4" style="196" customWidth="1"/>
    <col min="3088" max="3088" width="6.875" style="196" customWidth="1"/>
    <col min="3089" max="3089" width="4.75" style="196" customWidth="1"/>
    <col min="3090" max="3090" width="5.625" style="196" customWidth="1"/>
    <col min="3091" max="3091" width="4" style="196" customWidth="1"/>
    <col min="3092" max="3092" width="7.25" style="196" customWidth="1"/>
    <col min="3093" max="3093" width="4.625" style="196" customWidth="1"/>
    <col min="3094" max="3328" width="6.75" style="196"/>
    <col min="3329" max="3329" width="3.375" style="196" customWidth="1"/>
    <col min="3330" max="3330" width="15.75" style="196" customWidth="1"/>
    <col min="3331" max="3331" width="3.625" style="196" customWidth="1"/>
    <col min="3332" max="3332" width="7.625" style="196" customWidth="1"/>
    <col min="3333" max="3333" width="4" style="196" customWidth="1"/>
    <col min="3334" max="3334" width="7.625" style="196" customWidth="1"/>
    <col min="3335" max="3335" width="4" style="196" customWidth="1"/>
    <col min="3336" max="3336" width="7.625" style="196" customWidth="1"/>
    <col min="3337" max="3337" width="4" style="196" customWidth="1"/>
    <col min="3338" max="3338" width="7.625" style="196" customWidth="1"/>
    <col min="3339" max="3339" width="4" style="196" customWidth="1"/>
    <col min="3340" max="3340" width="7.625" style="196" customWidth="1"/>
    <col min="3341" max="3341" width="4" style="196" customWidth="1"/>
    <col min="3342" max="3342" width="7.625" style="196" customWidth="1"/>
    <col min="3343" max="3343" width="4" style="196" customWidth="1"/>
    <col min="3344" max="3344" width="6.875" style="196" customWidth="1"/>
    <col min="3345" max="3345" width="4.75" style="196" customWidth="1"/>
    <col min="3346" max="3346" width="5.625" style="196" customWidth="1"/>
    <col min="3347" max="3347" width="4" style="196" customWidth="1"/>
    <col min="3348" max="3348" width="7.25" style="196" customWidth="1"/>
    <col min="3349" max="3349" width="4.625" style="196" customWidth="1"/>
    <col min="3350" max="3584" width="6.75" style="196"/>
    <col min="3585" max="3585" width="3.375" style="196" customWidth="1"/>
    <col min="3586" max="3586" width="15.75" style="196" customWidth="1"/>
    <col min="3587" max="3587" width="3.625" style="196" customWidth="1"/>
    <col min="3588" max="3588" width="7.625" style="196" customWidth="1"/>
    <col min="3589" max="3589" width="4" style="196" customWidth="1"/>
    <col min="3590" max="3590" width="7.625" style="196" customWidth="1"/>
    <col min="3591" max="3591" width="4" style="196" customWidth="1"/>
    <col min="3592" max="3592" width="7.625" style="196" customWidth="1"/>
    <col min="3593" max="3593" width="4" style="196" customWidth="1"/>
    <col min="3594" max="3594" width="7.625" style="196" customWidth="1"/>
    <col min="3595" max="3595" width="4" style="196" customWidth="1"/>
    <col min="3596" max="3596" width="7.625" style="196" customWidth="1"/>
    <col min="3597" max="3597" width="4" style="196" customWidth="1"/>
    <col min="3598" max="3598" width="7.625" style="196" customWidth="1"/>
    <col min="3599" max="3599" width="4" style="196" customWidth="1"/>
    <col min="3600" max="3600" width="6.875" style="196" customWidth="1"/>
    <col min="3601" max="3601" width="4.75" style="196" customWidth="1"/>
    <col min="3602" max="3602" width="5.625" style="196" customWidth="1"/>
    <col min="3603" max="3603" width="4" style="196" customWidth="1"/>
    <col min="3604" max="3604" width="7.25" style="196" customWidth="1"/>
    <col min="3605" max="3605" width="4.625" style="196" customWidth="1"/>
    <col min="3606" max="3840" width="6.75" style="196"/>
    <col min="3841" max="3841" width="3.375" style="196" customWidth="1"/>
    <col min="3842" max="3842" width="15.75" style="196" customWidth="1"/>
    <col min="3843" max="3843" width="3.625" style="196" customWidth="1"/>
    <col min="3844" max="3844" width="7.625" style="196" customWidth="1"/>
    <col min="3845" max="3845" width="4" style="196" customWidth="1"/>
    <col min="3846" max="3846" width="7.625" style="196" customWidth="1"/>
    <col min="3847" max="3847" width="4" style="196" customWidth="1"/>
    <col min="3848" max="3848" width="7.625" style="196" customWidth="1"/>
    <col min="3849" max="3849" width="4" style="196" customWidth="1"/>
    <col min="3850" max="3850" width="7.625" style="196" customWidth="1"/>
    <col min="3851" max="3851" width="4" style="196" customWidth="1"/>
    <col min="3852" max="3852" width="7.625" style="196" customWidth="1"/>
    <col min="3853" max="3853" width="4" style="196" customWidth="1"/>
    <col min="3854" max="3854" width="7.625" style="196" customWidth="1"/>
    <col min="3855" max="3855" width="4" style="196" customWidth="1"/>
    <col min="3856" max="3856" width="6.875" style="196" customWidth="1"/>
    <col min="3857" max="3857" width="4.75" style="196" customWidth="1"/>
    <col min="3858" max="3858" width="5.625" style="196" customWidth="1"/>
    <col min="3859" max="3859" width="4" style="196" customWidth="1"/>
    <col min="3860" max="3860" width="7.25" style="196" customWidth="1"/>
    <col min="3861" max="3861" width="4.625" style="196" customWidth="1"/>
    <col min="3862" max="4096" width="6.75" style="196"/>
    <col min="4097" max="4097" width="3.375" style="196" customWidth="1"/>
    <col min="4098" max="4098" width="15.75" style="196" customWidth="1"/>
    <col min="4099" max="4099" width="3.625" style="196" customWidth="1"/>
    <col min="4100" max="4100" width="7.625" style="196" customWidth="1"/>
    <col min="4101" max="4101" width="4" style="196" customWidth="1"/>
    <col min="4102" max="4102" width="7.625" style="196" customWidth="1"/>
    <col min="4103" max="4103" width="4" style="196" customWidth="1"/>
    <col min="4104" max="4104" width="7.625" style="196" customWidth="1"/>
    <col min="4105" max="4105" width="4" style="196" customWidth="1"/>
    <col min="4106" max="4106" width="7.625" style="196" customWidth="1"/>
    <col min="4107" max="4107" width="4" style="196" customWidth="1"/>
    <col min="4108" max="4108" width="7.625" style="196" customWidth="1"/>
    <col min="4109" max="4109" width="4" style="196" customWidth="1"/>
    <col min="4110" max="4110" width="7.625" style="196" customWidth="1"/>
    <col min="4111" max="4111" width="4" style="196" customWidth="1"/>
    <col min="4112" max="4112" width="6.875" style="196" customWidth="1"/>
    <col min="4113" max="4113" width="4.75" style="196" customWidth="1"/>
    <col min="4114" max="4114" width="5.625" style="196" customWidth="1"/>
    <col min="4115" max="4115" width="4" style="196" customWidth="1"/>
    <col min="4116" max="4116" width="7.25" style="196" customWidth="1"/>
    <col min="4117" max="4117" width="4.625" style="196" customWidth="1"/>
    <col min="4118" max="4352" width="6.75" style="196"/>
    <col min="4353" max="4353" width="3.375" style="196" customWidth="1"/>
    <col min="4354" max="4354" width="15.75" style="196" customWidth="1"/>
    <col min="4355" max="4355" width="3.625" style="196" customWidth="1"/>
    <col min="4356" max="4356" width="7.625" style="196" customWidth="1"/>
    <col min="4357" max="4357" width="4" style="196" customWidth="1"/>
    <col min="4358" max="4358" width="7.625" style="196" customWidth="1"/>
    <col min="4359" max="4359" width="4" style="196" customWidth="1"/>
    <col min="4360" max="4360" width="7.625" style="196" customWidth="1"/>
    <col min="4361" max="4361" width="4" style="196" customWidth="1"/>
    <col min="4362" max="4362" width="7.625" style="196" customWidth="1"/>
    <col min="4363" max="4363" width="4" style="196" customWidth="1"/>
    <col min="4364" max="4364" width="7.625" style="196" customWidth="1"/>
    <col min="4365" max="4365" width="4" style="196" customWidth="1"/>
    <col min="4366" max="4366" width="7.625" style="196" customWidth="1"/>
    <col min="4367" max="4367" width="4" style="196" customWidth="1"/>
    <col min="4368" max="4368" width="6.875" style="196" customWidth="1"/>
    <col min="4369" max="4369" width="4.75" style="196" customWidth="1"/>
    <col min="4370" max="4370" width="5.625" style="196" customWidth="1"/>
    <col min="4371" max="4371" width="4" style="196" customWidth="1"/>
    <col min="4372" max="4372" width="7.25" style="196" customWidth="1"/>
    <col min="4373" max="4373" width="4.625" style="196" customWidth="1"/>
    <col min="4374" max="4608" width="6.75" style="196"/>
    <col min="4609" max="4609" width="3.375" style="196" customWidth="1"/>
    <col min="4610" max="4610" width="15.75" style="196" customWidth="1"/>
    <col min="4611" max="4611" width="3.625" style="196" customWidth="1"/>
    <col min="4612" max="4612" width="7.625" style="196" customWidth="1"/>
    <col min="4613" max="4613" width="4" style="196" customWidth="1"/>
    <col min="4614" max="4614" width="7.625" style="196" customWidth="1"/>
    <col min="4615" max="4615" width="4" style="196" customWidth="1"/>
    <col min="4616" max="4616" width="7.625" style="196" customWidth="1"/>
    <col min="4617" max="4617" width="4" style="196" customWidth="1"/>
    <col min="4618" max="4618" width="7.625" style="196" customWidth="1"/>
    <col min="4619" max="4619" width="4" style="196" customWidth="1"/>
    <col min="4620" max="4620" width="7.625" style="196" customWidth="1"/>
    <col min="4621" max="4621" width="4" style="196" customWidth="1"/>
    <col min="4622" max="4622" width="7.625" style="196" customWidth="1"/>
    <col min="4623" max="4623" width="4" style="196" customWidth="1"/>
    <col min="4624" max="4624" width="6.875" style="196" customWidth="1"/>
    <col min="4625" max="4625" width="4.75" style="196" customWidth="1"/>
    <col min="4626" max="4626" width="5.625" style="196" customWidth="1"/>
    <col min="4627" max="4627" width="4" style="196" customWidth="1"/>
    <col min="4628" max="4628" width="7.25" style="196" customWidth="1"/>
    <col min="4629" max="4629" width="4.625" style="196" customWidth="1"/>
    <col min="4630" max="4864" width="6.75" style="196"/>
    <col min="4865" max="4865" width="3.375" style="196" customWidth="1"/>
    <col min="4866" max="4866" width="15.75" style="196" customWidth="1"/>
    <col min="4867" max="4867" width="3.625" style="196" customWidth="1"/>
    <col min="4868" max="4868" width="7.625" style="196" customWidth="1"/>
    <col min="4869" max="4869" width="4" style="196" customWidth="1"/>
    <col min="4870" max="4870" width="7.625" style="196" customWidth="1"/>
    <col min="4871" max="4871" width="4" style="196" customWidth="1"/>
    <col min="4872" max="4872" width="7.625" style="196" customWidth="1"/>
    <col min="4873" max="4873" width="4" style="196" customWidth="1"/>
    <col min="4874" max="4874" width="7.625" style="196" customWidth="1"/>
    <col min="4875" max="4875" width="4" style="196" customWidth="1"/>
    <col min="4876" max="4876" width="7.625" style="196" customWidth="1"/>
    <col min="4877" max="4877" width="4" style="196" customWidth="1"/>
    <col min="4878" max="4878" width="7.625" style="196" customWidth="1"/>
    <col min="4879" max="4879" width="4" style="196" customWidth="1"/>
    <col min="4880" max="4880" width="6.875" style="196" customWidth="1"/>
    <col min="4881" max="4881" width="4.75" style="196" customWidth="1"/>
    <col min="4882" max="4882" width="5.625" style="196" customWidth="1"/>
    <col min="4883" max="4883" width="4" style="196" customWidth="1"/>
    <col min="4884" max="4884" width="7.25" style="196" customWidth="1"/>
    <col min="4885" max="4885" width="4.625" style="196" customWidth="1"/>
    <col min="4886" max="5120" width="6.75" style="196"/>
    <col min="5121" max="5121" width="3.375" style="196" customWidth="1"/>
    <col min="5122" max="5122" width="15.75" style="196" customWidth="1"/>
    <col min="5123" max="5123" width="3.625" style="196" customWidth="1"/>
    <col min="5124" max="5124" width="7.625" style="196" customWidth="1"/>
    <col min="5125" max="5125" width="4" style="196" customWidth="1"/>
    <col min="5126" max="5126" width="7.625" style="196" customWidth="1"/>
    <col min="5127" max="5127" width="4" style="196" customWidth="1"/>
    <col min="5128" max="5128" width="7.625" style="196" customWidth="1"/>
    <col min="5129" max="5129" width="4" style="196" customWidth="1"/>
    <col min="5130" max="5130" width="7.625" style="196" customWidth="1"/>
    <col min="5131" max="5131" width="4" style="196" customWidth="1"/>
    <col min="5132" max="5132" width="7.625" style="196" customWidth="1"/>
    <col min="5133" max="5133" width="4" style="196" customWidth="1"/>
    <col min="5134" max="5134" width="7.625" style="196" customWidth="1"/>
    <col min="5135" max="5135" width="4" style="196" customWidth="1"/>
    <col min="5136" max="5136" width="6.875" style="196" customWidth="1"/>
    <col min="5137" max="5137" width="4.75" style="196" customWidth="1"/>
    <col min="5138" max="5138" width="5.625" style="196" customWidth="1"/>
    <col min="5139" max="5139" width="4" style="196" customWidth="1"/>
    <col min="5140" max="5140" width="7.25" style="196" customWidth="1"/>
    <col min="5141" max="5141" width="4.625" style="196" customWidth="1"/>
    <col min="5142" max="5376" width="6.75" style="196"/>
    <col min="5377" max="5377" width="3.375" style="196" customWidth="1"/>
    <col min="5378" max="5378" width="15.75" style="196" customWidth="1"/>
    <col min="5379" max="5379" width="3.625" style="196" customWidth="1"/>
    <col min="5380" max="5380" width="7.625" style="196" customWidth="1"/>
    <col min="5381" max="5381" width="4" style="196" customWidth="1"/>
    <col min="5382" max="5382" width="7.625" style="196" customWidth="1"/>
    <col min="5383" max="5383" width="4" style="196" customWidth="1"/>
    <col min="5384" max="5384" width="7.625" style="196" customWidth="1"/>
    <col min="5385" max="5385" width="4" style="196" customWidth="1"/>
    <col min="5386" max="5386" width="7.625" style="196" customWidth="1"/>
    <col min="5387" max="5387" width="4" style="196" customWidth="1"/>
    <col min="5388" max="5388" width="7.625" style="196" customWidth="1"/>
    <col min="5389" max="5389" width="4" style="196" customWidth="1"/>
    <col min="5390" max="5390" width="7.625" style="196" customWidth="1"/>
    <col min="5391" max="5391" width="4" style="196" customWidth="1"/>
    <col min="5392" max="5392" width="6.875" style="196" customWidth="1"/>
    <col min="5393" max="5393" width="4.75" style="196" customWidth="1"/>
    <col min="5394" max="5394" width="5.625" style="196" customWidth="1"/>
    <col min="5395" max="5395" width="4" style="196" customWidth="1"/>
    <col min="5396" max="5396" width="7.25" style="196" customWidth="1"/>
    <col min="5397" max="5397" width="4.625" style="196" customWidth="1"/>
    <col min="5398" max="5632" width="6.75" style="196"/>
    <col min="5633" max="5633" width="3.375" style="196" customWidth="1"/>
    <col min="5634" max="5634" width="15.75" style="196" customWidth="1"/>
    <col min="5635" max="5635" width="3.625" style="196" customWidth="1"/>
    <col min="5636" max="5636" width="7.625" style="196" customWidth="1"/>
    <col min="5637" max="5637" width="4" style="196" customWidth="1"/>
    <col min="5638" max="5638" width="7.625" style="196" customWidth="1"/>
    <col min="5639" max="5639" width="4" style="196" customWidth="1"/>
    <col min="5640" max="5640" width="7.625" style="196" customWidth="1"/>
    <col min="5641" max="5641" width="4" style="196" customWidth="1"/>
    <col min="5642" max="5642" width="7.625" style="196" customWidth="1"/>
    <col min="5643" max="5643" width="4" style="196" customWidth="1"/>
    <col min="5644" max="5644" width="7.625" style="196" customWidth="1"/>
    <col min="5645" max="5645" width="4" style="196" customWidth="1"/>
    <col min="5646" max="5646" width="7.625" style="196" customWidth="1"/>
    <col min="5647" max="5647" width="4" style="196" customWidth="1"/>
    <col min="5648" max="5648" width="6.875" style="196" customWidth="1"/>
    <col min="5649" max="5649" width="4.75" style="196" customWidth="1"/>
    <col min="5650" max="5650" width="5.625" style="196" customWidth="1"/>
    <col min="5651" max="5651" width="4" style="196" customWidth="1"/>
    <col min="5652" max="5652" width="7.25" style="196" customWidth="1"/>
    <col min="5653" max="5653" width="4.625" style="196" customWidth="1"/>
    <col min="5654" max="5888" width="6.75" style="196"/>
    <col min="5889" max="5889" width="3.375" style="196" customWidth="1"/>
    <col min="5890" max="5890" width="15.75" style="196" customWidth="1"/>
    <col min="5891" max="5891" width="3.625" style="196" customWidth="1"/>
    <col min="5892" max="5892" width="7.625" style="196" customWidth="1"/>
    <col min="5893" max="5893" width="4" style="196" customWidth="1"/>
    <col min="5894" max="5894" width="7.625" style="196" customWidth="1"/>
    <col min="5895" max="5895" width="4" style="196" customWidth="1"/>
    <col min="5896" max="5896" width="7.625" style="196" customWidth="1"/>
    <col min="5897" max="5897" width="4" style="196" customWidth="1"/>
    <col min="5898" max="5898" width="7.625" style="196" customWidth="1"/>
    <col min="5899" max="5899" width="4" style="196" customWidth="1"/>
    <col min="5900" max="5900" width="7.625" style="196" customWidth="1"/>
    <col min="5901" max="5901" width="4" style="196" customWidth="1"/>
    <col min="5902" max="5902" width="7.625" style="196" customWidth="1"/>
    <col min="5903" max="5903" width="4" style="196" customWidth="1"/>
    <col min="5904" max="5904" width="6.875" style="196" customWidth="1"/>
    <col min="5905" max="5905" width="4.75" style="196" customWidth="1"/>
    <col min="5906" max="5906" width="5.625" style="196" customWidth="1"/>
    <col min="5907" max="5907" width="4" style="196" customWidth="1"/>
    <col min="5908" max="5908" width="7.25" style="196" customWidth="1"/>
    <col min="5909" max="5909" width="4.625" style="196" customWidth="1"/>
    <col min="5910" max="6144" width="6.75" style="196"/>
    <col min="6145" max="6145" width="3.375" style="196" customWidth="1"/>
    <col min="6146" max="6146" width="15.75" style="196" customWidth="1"/>
    <col min="6147" max="6147" width="3.625" style="196" customWidth="1"/>
    <col min="6148" max="6148" width="7.625" style="196" customWidth="1"/>
    <col min="6149" max="6149" width="4" style="196" customWidth="1"/>
    <col min="6150" max="6150" width="7.625" style="196" customWidth="1"/>
    <col min="6151" max="6151" width="4" style="196" customWidth="1"/>
    <col min="6152" max="6152" width="7.625" style="196" customWidth="1"/>
    <col min="6153" max="6153" width="4" style="196" customWidth="1"/>
    <col min="6154" max="6154" width="7.625" style="196" customWidth="1"/>
    <col min="6155" max="6155" width="4" style="196" customWidth="1"/>
    <col min="6156" max="6156" width="7.625" style="196" customWidth="1"/>
    <col min="6157" max="6157" width="4" style="196" customWidth="1"/>
    <col min="6158" max="6158" width="7.625" style="196" customWidth="1"/>
    <col min="6159" max="6159" width="4" style="196" customWidth="1"/>
    <col min="6160" max="6160" width="6.875" style="196" customWidth="1"/>
    <col min="6161" max="6161" width="4.75" style="196" customWidth="1"/>
    <col min="6162" max="6162" width="5.625" style="196" customWidth="1"/>
    <col min="6163" max="6163" width="4" style="196" customWidth="1"/>
    <col min="6164" max="6164" width="7.25" style="196" customWidth="1"/>
    <col min="6165" max="6165" width="4.625" style="196" customWidth="1"/>
    <col min="6166" max="6400" width="6.75" style="196"/>
    <col min="6401" max="6401" width="3.375" style="196" customWidth="1"/>
    <col min="6402" max="6402" width="15.75" style="196" customWidth="1"/>
    <col min="6403" max="6403" width="3.625" style="196" customWidth="1"/>
    <col min="6404" max="6404" width="7.625" style="196" customWidth="1"/>
    <col min="6405" max="6405" width="4" style="196" customWidth="1"/>
    <col min="6406" max="6406" width="7.625" style="196" customWidth="1"/>
    <col min="6407" max="6407" width="4" style="196" customWidth="1"/>
    <col min="6408" max="6408" width="7.625" style="196" customWidth="1"/>
    <col min="6409" max="6409" width="4" style="196" customWidth="1"/>
    <col min="6410" max="6410" width="7.625" style="196" customWidth="1"/>
    <col min="6411" max="6411" width="4" style="196" customWidth="1"/>
    <col min="6412" max="6412" width="7.625" style="196" customWidth="1"/>
    <col min="6413" max="6413" width="4" style="196" customWidth="1"/>
    <col min="6414" max="6414" width="7.625" style="196" customWidth="1"/>
    <col min="6415" max="6415" width="4" style="196" customWidth="1"/>
    <col min="6416" max="6416" width="6.875" style="196" customWidth="1"/>
    <col min="6417" max="6417" width="4.75" style="196" customWidth="1"/>
    <col min="6418" max="6418" width="5.625" style="196" customWidth="1"/>
    <col min="6419" max="6419" width="4" style="196" customWidth="1"/>
    <col min="6420" max="6420" width="7.25" style="196" customWidth="1"/>
    <col min="6421" max="6421" width="4.625" style="196" customWidth="1"/>
    <col min="6422" max="6656" width="6.75" style="196"/>
    <col min="6657" max="6657" width="3.375" style="196" customWidth="1"/>
    <col min="6658" max="6658" width="15.75" style="196" customWidth="1"/>
    <col min="6659" max="6659" width="3.625" style="196" customWidth="1"/>
    <col min="6660" max="6660" width="7.625" style="196" customWidth="1"/>
    <col min="6661" max="6661" width="4" style="196" customWidth="1"/>
    <col min="6662" max="6662" width="7.625" style="196" customWidth="1"/>
    <col min="6663" max="6663" width="4" style="196" customWidth="1"/>
    <col min="6664" max="6664" width="7.625" style="196" customWidth="1"/>
    <col min="6665" max="6665" width="4" style="196" customWidth="1"/>
    <col min="6666" max="6666" width="7.625" style="196" customWidth="1"/>
    <col min="6667" max="6667" width="4" style="196" customWidth="1"/>
    <col min="6668" max="6668" width="7.625" style="196" customWidth="1"/>
    <col min="6669" max="6669" width="4" style="196" customWidth="1"/>
    <col min="6670" max="6670" width="7.625" style="196" customWidth="1"/>
    <col min="6671" max="6671" width="4" style="196" customWidth="1"/>
    <col min="6672" max="6672" width="6.875" style="196" customWidth="1"/>
    <col min="6673" max="6673" width="4.75" style="196" customWidth="1"/>
    <col min="6674" max="6674" width="5.625" style="196" customWidth="1"/>
    <col min="6675" max="6675" width="4" style="196" customWidth="1"/>
    <col min="6676" max="6676" width="7.25" style="196" customWidth="1"/>
    <col min="6677" max="6677" width="4.625" style="196" customWidth="1"/>
    <col min="6678" max="6912" width="6.75" style="196"/>
    <col min="6913" max="6913" width="3.375" style="196" customWidth="1"/>
    <col min="6914" max="6914" width="15.75" style="196" customWidth="1"/>
    <col min="6915" max="6915" width="3.625" style="196" customWidth="1"/>
    <col min="6916" max="6916" width="7.625" style="196" customWidth="1"/>
    <col min="6917" max="6917" width="4" style="196" customWidth="1"/>
    <col min="6918" max="6918" width="7.625" style="196" customWidth="1"/>
    <col min="6919" max="6919" width="4" style="196" customWidth="1"/>
    <col min="6920" max="6920" width="7.625" style="196" customWidth="1"/>
    <col min="6921" max="6921" width="4" style="196" customWidth="1"/>
    <col min="6922" max="6922" width="7.625" style="196" customWidth="1"/>
    <col min="6923" max="6923" width="4" style="196" customWidth="1"/>
    <col min="6924" max="6924" width="7.625" style="196" customWidth="1"/>
    <col min="6925" max="6925" width="4" style="196" customWidth="1"/>
    <col min="6926" max="6926" width="7.625" style="196" customWidth="1"/>
    <col min="6927" max="6927" width="4" style="196" customWidth="1"/>
    <col min="6928" max="6928" width="6.875" style="196" customWidth="1"/>
    <col min="6929" max="6929" width="4.75" style="196" customWidth="1"/>
    <col min="6930" max="6930" width="5.625" style="196" customWidth="1"/>
    <col min="6931" max="6931" width="4" style="196" customWidth="1"/>
    <col min="6932" max="6932" width="7.25" style="196" customWidth="1"/>
    <col min="6933" max="6933" width="4.625" style="196" customWidth="1"/>
    <col min="6934" max="7168" width="6.75" style="196"/>
    <col min="7169" max="7169" width="3.375" style="196" customWidth="1"/>
    <col min="7170" max="7170" width="15.75" style="196" customWidth="1"/>
    <col min="7171" max="7171" width="3.625" style="196" customWidth="1"/>
    <col min="7172" max="7172" width="7.625" style="196" customWidth="1"/>
    <col min="7173" max="7173" width="4" style="196" customWidth="1"/>
    <col min="7174" max="7174" width="7.625" style="196" customWidth="1"/>
    <col min="7175" max="7175" width="4" style="196" customWidth="1"/>
    <col min="7176" max="7176" width="7.625" style="196" customWidth="1"/>
    <col min="7177" max="7177" width="4" style="196" customWidth="1"/>
    <col min="7178" max="7178" width="7.625" style="196" customWidth="1"/>
    <col min="7179" max="7179" width="4" style="196" customWidth="1"/>
    <col min="7180" max="7180" width="7.625" style="196" customWidth="1"/>
    <col min="7181" max="7181" width="4" style="196" customWidth="1"/>
    <col min="7182" max="7182" width="7.625" style="196" customWidth="1"/>
    <col min="7183" max="7183" width="4" style="196" customWidth="1"/>
    <col min="7184" max="7184" width="6.875" style="196" customWidth="1"/>
    <col min="7185" max="7185" width="4.75" style="196" customWidth="1"/>
    <col min="7186" max="7186" width="5.625" style="196" customWidth="1"/>
    <col min="7187" max="7187" width="4" style="196" customWidth="1"/>
    <col min="7188" max="7188" width="7.25" style="196" customWidth="1"/>
    <col min="7189" max="7189" width="4.625" style="196" customWidth="1"/>
    <col min="7190" max="7424" width="6.75" style="196"/>
    <col min="7425" max="7425" width="3.375" style="196" customWidth="1"/>
    <col min="7426" max="7426" width="15.75" style="196" customWidth="1"/>
    <col min="7427" max="7427" width="3.625" style="196" customWidth="1"/>
    <col min="7428" max="7428" width="7.625" style="196" customWidth="1"/>
    <col min="7429" max="7429" width="4" style="196" customWidth="1"/>
    <col min="7430" max="7430" width="7.625" style="196" customWidth="1"/>
    <col min="7431" max="7431" width="4" style="196" customWidth="1"/>
    <col min="7432" max="7432" width="7.625" style="196" customWidth="1"/>
    <col min="7433" max="7433" width="4" style="196" customWidth="1"/>
    <col min="7434" max="7434" width="7.625" style="196" customWidth="1"/>
    <col min="7435" max="7435" width="4" style="196" customWidth="1"/>
    <col min="7436" max="7436" width="7.625" style="196" customWidth="1"/>
    <col min="7437" max="7437" width="4" style="196" customWidth="1"/>
    <col min="7438" max="7438" width="7.625" style="196" customWidth="1"/>
    <col min="7439" max="7439" width="4" style="196" customWidth="1"/>
    <col min="7440" max="7440" width="6.875" style="196" customWidth="1"/>
    <col min="7441" max="7441" width="4.75" style="196" customWidth="1"/>
    <col min="7442" max="7442" width="5.625" style="196" customWidth="1"/>
    <col min="7443" max="7443" width="4" style="196" customWidth="1"/>
    <col min="7444" max="7444" width="7.25" style="196" customWidth="1"/>
    <col min="7445" max="7445" width="4.625" style="196" customWidth="1"/>
    <col min="7446" max="7680" width="6.75" style="196"/>
    <col min="7681" max="7681" width="3.375" style="196" customWidth="1"/>
    <col min="7682" max="7682" width="15.75" style="196" customWidth="1"/>
    <col min="7683" max="7683" width="3.625" style="196" customWidth="1"/>
    <col min="7684" max="7684" width="7.625" style="196" customWidth="1"/>
    <col min="7685" max="7685" width="4" style="196" customWidth="1"/>
    <col min="7686" max="7686" width="7.625" style="196" customWidth="1"/>
    <col min="7687" max="7687" width="4" style="196" customWidth="1"/>
    <col min="7688" max="7688" width="7.625" style="196" customWidth="1"/>
    <col min="7689" max="7689" width="4" style="196" customWidth="1"/>
    <col min="7690" max="7690" width="7.625" style="196" customWidth="1"/>
    <col min="7691" max="7691" width="4" style="196" customWidth="1"/>
    <col min="7692" max="7692" width="7.625" style="196" customWidth="1"/>
    <col min="7693" max="7693" width="4" style="196" customWidth="1"/>
    <col min="7694" max="7694" width="7.625" style="196" customWidth="1"/>
    <col min="7695" max="7695" width="4" style="196" customWidth="1"/>
    <col min="7696" max="7696" width="6.875" style="196" customWidth="1"/>
    <col min="7697" max="7697" width="4.75" style="196" customWidth="1"/>
    <col min="7698" max="7698" width="5.625" style="196" customWidth="1"/>
    <col min="7699" max="7699" width="4" style="196" customWidth="1"/>
    <col min="7700" max="7700" width="7.25" style="196" customWidth="1"/>
    <col min="7701" max="7701" width="4.625" style="196" customWidth="1"/>
    <col min="7702" max="7936" width="6.75" style="196"/>
    <col min="7937" max="7937" width="3.375" style="196" customWidth="1"/>
    <col min="7938" max="7938" width="15.75" style="196" customWidth="1"/>
    <col min="7939" max="7939" width="3.625" style="196" customWidth="1"/>
    <col min="7940" max="7940" width="7.625" style="196" customWidth="1"/>
    <col min="7941" max="7941" width="4" style="196" customWidth="1"/>
    <col min="7942" max="7942" width="7.625" style="196" customWidth="1"/>
    <col min="7943" max="7943" width="4" style="196" customWidth="1"/>
    <col min="7944" max="7944" width="7.625" style="196" customWidth="1"/>
    <col min="7945" max="7945" width="4" style="196" customWidth="1"/>
    <col min="7946" max="7946" width="7.625" style="196" customWidth="1"/>
    <col min="7947" max="7947" width="4" style="196" customWidth="1"/>
    <col min="7948" max="7948" width="7.625" style="196" customWidth="1"/>
    <col min="7949" max="7949" width="4" style="196" customWidth="1"/>
    <col min="7950" max="7950" width="7.625" style="196" customWidth="1"/>
    <col min="7951" max="7951" width="4" style="196" customWidth="1"/>
    <col min="7952" max="7952" width="6.875" style="196" customWidth="1"/>
    <col min="7953" max="7953" width="4.75" style="196" customWidth="1"/>
    <col min="7954" max="7954" width="5.625" style="196" customWidth="1"/>
    <col min="7955" max="7955" width="4" style="196" customWidth="1"/>
    <col min="7956" max="7956" width="7.25" style="196" customWidth="1"/>
    <col min="7957" max="7957" width="4.625" style="196" customWidth="1"/>
    <col min="7958" max="8192" width="6.75" style="196"/>
    <col min="8193" max="8193" width="3.375" style="196" customWidth="1"/>
    <col min="8194" max="8194" width="15.75" style="196" customWidth="1"/>
    <col min="8195" max="8195" width="3.625" style="196" customWidth="1"/>
    <col min="8196" max="8196" width="7.625" style="196" customWidth="1"/>
    <col min="8197" max="8197" width="4" style="196" customWidth="1"/>
    <col min="8198" max="8198" width="7.625" style="196" customWidth="1"/>
    <col min="8199" max="8199" width="4" style="196" customWidth="1"/>
    <col min="8200" max="8200" width="7.625" style="196" customWidth="1"/>
    <col min="8201" max="8201" width="4" style="196" customWidth="1"/>
    <col min="8202" max="8202" width="7.625" style="196" customWidth="1"/>
    <col min="8203" max="8203" width="4" style="196" customWidth="1"/>
    <col min="8204" max="8204" width="7.625" style="196" customWidth="1"/>
    <col min="8205" max="8205" width="4" style="196" customWidth="1"/>
    <col min="8206" max="8206" width="7.625" style="196" customWidth="1"/>
    <col min="8207" max="8207" width="4" style="196" customWidth="1"/>
    <col min="8208" max="8208" width="6.875" style="196" customWidth="1"/>
    <col min="8209" max="8209" width="4.75" style="196" customWidth="1"/>
    <col min="8210" max="8210" width="5.625" style="196" customWidth="1"/>
    <col min="8211" max="8211" width="4" style="196" customWidth="1"/>
    <col min="8212" max="8212" width="7.25" style="196" customWidth="1"/>
    <col min="8213" max="8213" width="4.625" style="196" customWidth="1"/>
    <col min="8214" max="8448" width="6.75" style="196"/>
    <col min="8449" max="8449" width="3.375" style="196" customWidth="1"/>
    <col min="8450" max="8450" width="15.75" style="196" customWidth="1"/>
    <col min="8451" max="8451" width="3.625" style="196" customWidth="1"/>
    <col min="8452" max="8452" width="7.625" style="196" customWidth="1"/>
    <col min="8453" max="8453" width="4" style="196" customWidth="1"/>
    <col min="8454" max="8454" width="7.625" style="196" customWidth="1"/>
    <col min="8455" max="8455" width="4" style="196" customWidth="1"/>
    <col min="8456" max="8456" width="7.625" style="196" customWidth="1"/>
    <col min="8457" max="8457" width="4" style="196" customWidth="1"/>
    <col min="8458" max="8458" width="7.625" style="196" customWidth="1"/>
    <col min="8459" max="8459" width="4" style="196" customWidth="1"/>
    <col min="8460" max="8460" width="7.625" style="196" customWidth="1"/>
    <col min="8461" max="8461" width="4" style="196" customWidth="1"/>
    <col min="8462" max="8462" width="7.625" style="196" customWidth="1"/>
    <col min="8463" max="8463" width="4" style="196" customWidth="1"/>
    <col min="8464" max="8464" width="6.875" style="196" customWidth="1"/>
    <col min="8465" max="8465" width="4.75" style="196" customWidth="1"/>
    <col min="8466" max="8466" width="5.625" style="196" customWidth="1"/>
    <col min="8467" max="8467" width="4" style="196" customWidth="1"/>
    <col min="8468" max="8468" width="7.25" style="196" customWidth="1"/>
    <col min="8469" max="8469" width="4.625" style="196" customWidth="1"/>
    <col min="8470" max="8704" width="6.75" style="196"/>
    <col min="8705" max="8705" width="3.375" style="196" customWidth="1"/>
    <col min="8706" max="8706" width="15.75" style="196" customWidth="1"/>
    <col min="8707" max="8707" width="3.625" style="196" customWidth="1"/>
    <col min="8708" max="8708" width="7.625" style="196" customWidth="1"/>
    <col min="8709" max="8709" width="4" style="196" customWidth="1"/>
    <col min="8710" max="8710" width="7.625" style="196" customWidth="1"/>
    <col min="8711" max="8711" width="4" style="196" customWidth="1"/>
    <col min="8712" max="8712" width="7.625" style="196" customWidth="1"/>
    <col min="8713" max="8713" width="4" style="196" customWidth="1"/>
    <col min="8714" max="8714" width="7.625" style="196" customWidth="1"/>
    <col min="8715" max="8715" width="4" style="196" customWidth="1"/>
    <col min="8716" max="8716" width="7.625" style="196" customWidth="1"/>
    <col min="8717" max="8717" width="4" style="196" customWidth="1"/>
    <col min="8718" max="8718" width="7.625" style="196" customWidth="1"/>
    <col min="8719" max="8719" width="4" style="196" customWidth="1"/>
    <col min="8720" max="8720" width="6.875" style="196" customWidth="1"/>
    <col min="8721" max="8721" width="4.75" style="196" customWidth="1"/>
    <col min="8722" max="8722" width="5.625" style="196" customWidth="1"/>
    <col min="8723" max="8723" width="4" style="196" customWidth="1"/>
    <col min="8724" max="8724" width="7.25" style="196" customWidth="1"/>
    <col min="8725" max="8725" width="4.625" style="196" customWidth="1"/>
    <col min="8726" max="8960" width="6.75" style="196"/>
    <col min="8961" max="8961" width="3.375" style="196" customWidth="1"/>
    <col min="8962" max="8962" width="15.75" style="196" customWidth="1"/>
    <col min="8963" max="8963" width="3.625" style="196" customWidth="1"/>
    <col min="8964" max="8964" width="7.625" style="196" customWidth="1"/>
    <col min="8965" max="8965" width="4" style="196" customWidth="1"/>
    <col min="8966" max="8966" width="7.625" style="196" customWidth="1"/>
    <col min="8967" max="8967" width="4" style="196" customWidth="1"/>
    <col min="8968" max="8968" width="7.625" style="196" customWidth="1"/>
    <col min="8969" max="8969" width="4" style="196" customWidth="1"/>
    <col min="8970" max="8970" width="7.625" style="196" customWidth="1"/>
    <col min="8971" max="8971" width="4" style="196" customWidth="1"/>
    <col min="8972" max="8972" width="7.625" style="196" customWidth="1"/>
    <col min="8973" max="8973" width="4" style="196" customWidth="1"/>
    <col min="8974" max="8974" width="7.625" style="196" customWidth="1"/>
    <col min="8975" max="8975" width="4" style="196" customWidth="1"/>
    <col min="8976" max="8976" width="6.875" style="196" customWidth="1"/>
    <col min="8977" max="8977" width="4.75" style="196" customWidth="1"/>
    <col min="8978" max="8978" width="5.625" style="196" customWidth="1"/>
    <col min="8979" max="8979" width="4" style="196" customWidth="1"/>
    <col min="8980" max="8980" width="7.25" style="196" customWidth="1"/>
    <col min="8981" max="8981" width="4.625" style="196" customWidth="1"/>
    <col min="8982" max="9216" width="6.75" style="196"/>
    <col min="9217" max="9217" width="3.375" style="196" customWidth="1"/>
    <col min="9218" max="9218" width="15.75" style="196" customWidth="1"/>
    <col min="9219" max="9219" width="3.625" style="196" customWidth="1"/>
    <col min="9220" max="9220" width="7.625" style="196" customWidth="1"/>
    <col min="9221" max="9221" width="4" style="196" customWidth="1"/>
    <col min="9222" max="9222" width="7.625" style="196" customWidth="1"/>
    <col min="9223" max="9223" width="4" style="196" customWidth="1"/>
    <col min="9224" max="9224" width="7.625" style="196" customWidth="1"/>
    <col min="9225" max="9225" width="4" style="196" customWidth="1"/>
    <col min="9226" max="9226" width="7.625" style="196" customWidth="1"/>
    <col min="9227" max="9227" width="4" style="196" customWidth="1"/>
    <col min="9228" max="9228" width="7.625" style="196" customWidth="1"/>
    <col min="9229" max="9229" width="4" style="196" customWidth="1"/>
    <col min="9230" max="9230" width="7.625" style="196" customWidth="1"/>
    <col min="9231" max="9231" width="4" style="196" customWidth="1"/>
    <col min="9232" max="9232" width="6.875" style="196" customWidth="1"/>
    <col min="9233" max="9233" width="4.75" style="196" customWidth="1"/>
    <col min="9234" max="9234" width="5.625" style="196" customWidth="1"/>
    <col min="9235" max="9235" width="4" style="196" customWidth="1"/>
    <col min="9236" max="9236" width="7.25" style="196" customWidth="1"/>
    <col min="9237" max="9237" width="4.625" style="196" customWidth="1"/>
    <col min="9238" max="9472" width="6.75" style="196"/>
    <col min="9473" max="9473" width="3.375" style="196" customWidth="1"/>
    <col min="9474" max="9474" width="15.75" style="196" customWidth="1"/>
    <col min="9475" max="9475" width="3.625" style="196" customWidth="1"/>
    <col min="9476" max="9476" width="7.625" style="196" customWidth="1"/>
    <col min="9477" max="9477" width="4" style="196" customWidth="1"/>
    <col min="9478" max="9478" width="7.625" style="196" customWidth="1"/>
    <col min="9479" max="9479" width="4" style="196" customWidth="1"/>
    <col min="9480" max="9480" width="7.625" style="196" customWidth="1"/>
    <col min="9481" max="9481" width="4" style="196" customWidth="1"/>
    <col min="9482" max="9482" width="7.625" style="196" customWidth="1"/>
    <col min="9483" max="9483" width="4" style="196" customWidth="1"/>
    <col min="9484" max="9484" width="7.625" style="196" customWidth="1"/>
    <col min="9485" max="9485" width="4" style="196" customWidth="1"/>
    <col min="9486" max="9486" width="7.625" style="196" customWidth="1"/>
    <col min="9487" max="9487" width="4" style="196" customWidth="1"/>
    <col min="9488" max="9488" width="6.875" style="196" customWidth="1"/>
    <col min="9489" max="9489" width="4.75" style="196" customWidth="1"/>
    <col min="9490" max="9490" width="5.625" style="196" customWidth="1"/>
    <col min="9491" max="9491" width="4" style="196" customWidth="1"/>
    <col min="9492" max="9492" width="7.25" style="196" customWidth="1"/>
    <col min="9493" max="9493" width="4.625" style="196" customWidth="1"/>
    <col min="9494" max="9728" width="6.75" style="196"/>
    <col min="9729" max="9729" width="3.375" style="196" customWidth="1"/>
    <col min="9730" max="9730" width="15.75" style="196" customWidth="1"/>
    <col min="9731" max="9731" width="3.625" style="196" customWidth="1"/>
    <col min="9732" max="9732" width="7.625" style="196" customWidth="1"/>
    <col min="9733" max="9733" width="4" style="196" customWidth="1"/>
    <col min="9734" max="9734" width="7.625" style="196" customWidth="1"/>
    <col min="9735" max="9735" width="4" style="196" customWidth="1"/>
    <col min="9736" max="9736" width="7.625" style="196" customWidth="1"/>
    <col min="9737" max="9737" width="4" style="196" customWidth="1"/>
    <col min="9738" max="9738" width="7.625" style="196" customWidth="1"/>
    <col min="9739" max="9739" width="4" style="196" customWidth="1"/>
    <col min="9740" max="9740" width="7.625" style="196" customWidth="1"/>
    <col min="9741" max="9741" width="4" style="196" customWidth="1"/>
    <col min="9742" max="9742" width="7.625" style="196" customWidth="1"/>
    <col min="9743" max="9743" width="4" style="196" customWidth="1"/>
    <col min="9744" max="9744" width="6.875" style="196" customWidth="1"/>
    <col min="9745" max="9745" width="4.75" style="196" customWidth="1"/>
    <col min="9746" max="9746" width="5.625" style="196" customWidth="1"/>
    <col min="9747" max="9747" width="4" style="196" customWidth="1"/>
    <col min="9748" max="9748" width="7.25" style="196" customWidth="1"/>
    <col min="9749" max="9749" width="4.625" style="196" customWidth="1"/>
    <col min="9750" max="9984" width="6.75" style="196"/>
    <col min="9985" max="9985" width="3.375" style="196" customWidth="1"/>
    <col min="9986" max="9986" width="15.75" style="196" customWidth="1"/>
    <col min="9987" max="9987" width="3.625" style="196" customWidth="1"/>
    <col min="9988" max="9988" width="7.625" style="196" customWidth="1"/>
    <col min="9989" max="9989" width="4" style="196" customWidth="1"/>
    <col min="9990" max="9990" width="7.625" style="196" customWidth="1"/>
    <col min="9991" max="9991" width="4" style="196" customWidth="1"/>
    <col min="9992" max="9992" width="7.625" style="196" customWidth="1"/>
    <col min="9993" max="9993" width="4" style="196" customWidth="1"/>
    <col min="9994" max="9994" width="7.625" style="196" customWidth="1"/>
    <col min="9995" max="9995" width="4" style="196" customWidth="1"/>
    <col min="9996" max="9996" width="7.625" style="196" customWidth="1"/>
    <col min="9997" max="9997" width="4" style="196" customWidth="1"/>
    <col min="9998" max="9998" width="7.625" style="196" customWidth="1"/>
    <col min="9999" max="9999" width="4" style="196" customWidth="1"/>
    <col min="10000" max="10000" width="6.875" style="196" customWidth="1"/>
    <col min="10001" max="10001" width="4.75" style="196" customWidth="1"/>
    <col min="10002" max="10002" width="5.625" style="196" customWidth="1"/>
    <col min="10003" max="10003" width="4" style="196" customWidth="1"/>
    <col min="10004" max="10004" width="7.25" style="196" customWidth="1"/>
    <col min="10005" max="10005" width="4.625" style="196" customWidth="1"/>
    <col min="10006" max="10240" width="6.75" style="196"/>
    <col min="10241" max="10241" width="3.375" style="196" customWidth="1"/>
    <col min="10242" max="10242" width="15.75" style="196" customWidth="1"/>
    <col min="10243" max="10243" width="3.625" style="196" customWidth="1"/>
    <col min="10244" max="10244" width="7.625" style="196" customWidth="1"/>
    <col min="10245" max="10245" width="4" style="196" customWidth="1"/>
    <col min="10246" max="10246" width="7.625" style="196" customWidth="1"/>
    <col min="10247" max="10247" width="4" style="196" customWidth="1"/>
    <col min="10248" max="10248" width="7.625" style="196" customWidth="1"/>
    <col min="10249" max="10249" width="4" style="196" customWidth="1"/>
    <col min="10250" max="10250" width="7.625" style="196" customWidth="1"/>
    <col min="10251" max="10251" width="4" style="196" customWidth="1"/>
    <col min="10252" max="10252" width="7.625" style="196" customWidth="1"/>
    <col min="10253" max="10253" width="4" style="196" customWidth="1"/>
    <col min="10254" max="10254" width="7.625" style="196" customWidth="1"/>
    <col min="10255" max="10255" width="4" style="196" customWidth="1"/>
    <col min="10256" max="10256" width="6.875" style="196" customWidth="1"/>
    <col min="10257" max="10257" width="4.75" style="196" customWidth="1"/>
    <col min="10258" max="10258" width="5.625" style="196" customWidth="1"/>
    <col min="10259" max="10259" width="4" style="196" customWidth="1"/>
    <col min="10260" max="10260" width="7.25" style="196" customWidth="1"/>
    <col min="10261" max="10261" width="4.625" style="196" customWidth="1"/>
    <col min="10262" max="10496" width="6.75" style="196"/>
    <col min="10497" max="10497" width="3.375" style="196" customWidth="1"/>
    <col min="10498" max="10498" width="15.75" style="196" customWidth="1"/>
    <col min="10499" max="10499" width="3.625" style="196" customWidth="1"/>
    <col min="10500" max="10500" width="7.625" style="196" customWidth="1"/>
    <col min="10501" max="10501" width="4" style="196" customWidth="1"/>
    <col min="10502" max="10502" width="7.625" style="196" customWidth="1"/>
    <col min="10503" max="10503" width="4" style="196" customWidth="1"/>
    <col min="10504" max="10504" width="7.625" style="196" customWidth="1"/>
    <col min="10505" max="10505" width="4" style="196" customWidth="1"/>
    <col min="10506" max="10506" width="7.625" style="196" customWidth="1"/>
    <col min="10507" max="10507" width="4" style="196" customWidth="1"/>
    <col min="10508" max="10508" width="7.625" style="196" customWidth="1"/>
    <col min="10509" max="10509" width="4" style="196" customWidth="1"/>
    <col min="10510" max="10510" width="7.625" style="196" customWidth="1"/>
    <col min="10511" max="10511" width="4" style="196" customWidth="1"/>
    <col min="10512" max="10512" width="6.875" style="196" customWidth="1"/>
    <col min="10513" max="10513" width="4.75" style="196" customWidth="1"/>
    <col min="10514" max="10514" width="5.625" style="196" customWidth="1"/>
    <col min="10515" max="10515" width="4" style="196" customWidth="1"/>
    <col min="10516" max="10516" width="7.25" style="196" customWidth="1"/>
    <col min="10517" max="10517" width="4.625" style="196" customWidth="1"/>
    <col min="10518" max="10752" width="6.75" style="196"/>
    <col min="10753" max="10753" width="3.375" style="196" customWidth="1"/>
    <col min="10754" max="10754" width="15.75" style="196" customWidth="1"/>
    <col min="10755" max="10755" width="3.625" style="196" customWidth="1"/>
    <col min="10756" max="10756" width="7.625" style="196" customWidth="1"/>
    <col min="10757" max="10757" width="4" style="196" customWidth="1"/>
    <col min="10758" max="10758" width="7.625" style="196" customWidth="1"/>
    <col min="10759" max="10759" width="4" style="196" customWidth="1"/>
    <col min="10760" max="10760" width="7.625" style="196" customWidth="1"/>
    <col min="10761" max="10761" width="4" style="196" customWidth="1"/>
    <col min="10762" max="10762" width="7.625" style="196" customWidth="1"/>
    <col min="10763" max="10763" width="4" style="196" customWidth="1"/>
    <col min="10764" max="10764" width="7.625" style="196" customWidth="1"/>
    <col min="10765" max="10765" width="4" style="196" customWidth="1"/>
    <col min="10766" max="10766" width="7.625" style="196" customWidth="1"/>
    <col min="10767" max="10767" width="4" style="196" customWidth="1"/>
    <col min="10768" max="10768" width="6.875" style="196" customWidth="1"/>
    <col min="10769" max="10769" width="4.75" style="196" customWidth="1"/>
    <col min="10770" max="10770" width="5.625" style="196" customWidth="1"/>
    <col min="10771" max="10771" width="4" style="196" customWidth="1"/>
    <col min="10772" max="10772" width="7.25" style="196" customWidth="1"/>
    <col min="10773" max="10773" width="4.625" style="196" customWidth="1"/>
    <col min="10774" max="11008" width="6.75" style="196"/>
    <col min="11009" max="11009" width="3.375" style="196" customWidth="1"/>
    <col min="11010" max="11010" width="15.75" style="196" customWidth="1"/>
    <col min="11011" max="11011" width="3.625" style="196" customWidth="1"/>
    <col min="11012" max="11012" width="7.625" style="196" customWidth="1"/>
    <col min="11013" max="11013" width="4" style="196" customWidth="1"/>
    <col min="11014" max="11014" width="7.625" style="196" customWidth="1"/>
    <col min="11015" max="11015" width="4" style="196" customWidth="1"/>
    <col min="11016" max="11016" width="7.625" style="196" customWidth="1"/>
    <col min="11017" max="11017" width="4" style="196" customWidth="1"/>
    <col min="11018" max="11018" width="7.625" style="196" customWidth="1"/>
    <col min="11019" max="11019" width="4" style="196" customWidth="1"/>
    <col min="11020" max="11020" width="7.625" style="196" customWidth="1"/>
    <col min="11021" max="11021" width="4" style="196" customWidth="1"/>
    <col min="11022" max="11022" width="7.625" style="196" customWidth="1"/>
    <col min="11023" max="11023" width="4" style="196" customWidth="1"/>
    <col min="11024" max="11024" width="6.875" style="196" customWidth="1"/>
    <col min="11025" max="11025" width="4.75" style="196" customWidth="1"/>
    <col min="11026" max="11026" width="5.625" style="196" customWidth="1"/>
    <col min="11027" max="11027" width="4" style="196" customWidth="1"/>
    <col min="11028" max="11028" width="7.25" style="196" customWidth="1"/>
    <col min="11029" max="11029" width="4.625" style="196" customWidth="1"/>
    <col min="11030" max="11264" width="6.75" style="196"/>
    <col min="11265" max="11265" width="3.375" style="196" customWidth="1"/>
    <col min="11266" max="11266" width="15.75" style="196" customWidth="1"/>
    <col min="11267" max="11267" width="3.625" style="196" customWidth="1"/>
    <col min="11268" max="11268" width="7.625" style="196" customWidth="1"/>
    <col min="11269" max="11269" width="4" style="196" customWidth="1"/>
    <col min="11270" max="11270" width="7.625" style="196" customWidth="1"/>
    <col min="11271" max="11271" width="4" style="196" customWidth="1"/>
    <col min="11272" max="11272" width="7.625" style="196" customWidth="1"/>
    <col min="11273" max="11273" width="4" style="196" customWidth="1"/>
    <col min="11274" max="11274" width="7.625" style="196" customWidth="1"/>
    <col min="11275" max="11275" width="4" style="196" customWidth="1"/>
    <col min="11276" max="11276" width="7.625" style="196" customWidth="1"/>
    <col min="11277" max="11277" width="4" style="196" customWidth="1"/>
    <col min="11278" max="11278" width="7.625" style="196" customWidth="1"/>
    <col min="11279" max="11279" width="4" style="196" customWidth="1"/>
    <col min="11280" max="11280" width="6.875" style="196" customWidth="1"/>
    <col min="11281" max="11281" width="4.75" style="196" customWidth="1"/>
    <col min="11282" max="11282" width="5.625" style="196" customWidth="1"/>
    <col min="11283" max="11283" width="4" style="196" customWidth="1"/>
    <col min="11284" max="11284" width="7.25" style="196" customWidth="1"/>
    <col min="11285" max="11285" width="4.625" style="196" customWidth="1"/>
    <col min="11286" max="11520" width="6.75" style="196"/>
    <col min="11521" max="11521" width="3.375" style="196" customWidth="1"/>
    <col min="11522" max="11522" width="15.75" style="196" customWidth="1"/>
    <col min="11523" max="11523" width="3.625" style="196" customWidth="1"/>
    <col min="11524" max="11524" width="7.625" style="196" customWidth="1"/>
    <col min="11525" max="11525" width="4" style="196" customWidth="1"/>
    <col min="11526" max="11526" width="7.625" style="196" customWidth="1"/>
    <col min="11527" max="11527" width="4" style="196" customWidth="1"/>
    <col min="11528" max="11528" width="7.625" style="196" customWidth="1"/>
    <col min="11529" max="11529" width="4" style="196" customWidth="1"/>
    <col min="11530" max="11530" width="7.625" style="196" customWidth="1"/>
    <col min="11531" max="11531" width="4" style="196" customWidth="1"/>
    <col min="11532" max="11532" width="7.625" style="196" customWidth="1"/>
    <col min="11533" max="11533" width="4" style="196" customWidth="1"/>
    <col min="11534" max="11534" width="7.625" style="196" customWidth="1"/>
    <col min="11535" max="11535" width="4" style="196" customWidth="1"/>
    <col min="11536" max="11536" width="6.875" style="196" customWidth="1"/>
    <col min="11537" max="11537" width="4.75" style="196" customWidth="1"/>
    <col min="11538" max="11538" width="5.625" style="196" customWidth="1"/>
    <col min="11539" max="11539" width="4" style="196" customWidth="1"/>
    <col min="11540" max="11540" width="7.25" style="196" customWidth="1"/>
    <col min="11541" max="11541" width="4.625" style="196" customWidth="1"/>
    <col min="11542" max="11776" width="6.75" style="196"/>
    <col min="11777" max="11777" width="3.375" style="196" customWidth="1"/>
    <col min="11778" max="11778" width="15.75" style="196" customWidth="1"/>
    <col min="11779" max="11779" width="3.625" style="196" customWidth="1"/>
    <col min="11780" max="11780" width="7.625" style="196" customWidth="1"/>
    <col min="11781" max="11781" width="4" style="196" customWidth="1"/>
    <col min="11782" max="11782" width="7.625" style="196" customWidth="1"/>
    <col min="11783" max="11783" width="4" style="196" customWidth="1"/>
    <col min="11784" max="11784" width="7.625" style="196" customWidth="1"/>
    <col min="11785" max="11785" width="4" style="196" customWidth="1"/>
    <col min="11786" max="11786" width="7.625" style="196" customWidth="1"/>
    <col min="11787" max="11787" width="4" style="196" customWidth="1"/>
    <col min="11788" max="11788" width="7.625" style="196" customWidth="1"/>
    <col min="11789" max="11789" width="4" style="196" customWidth="1"/>
    <col min="11790" max="11790" width="7.625" style="196" customWidth="1"/>
    <col min="11791" max="11791" width="4" style="196" customWidth="1"/>
    <col min="11792" max="11792" width="6.875" style="196" customWidth="1"/>
    <col min="11793" max="11793" width="4.75" style="196" customWidth="1"/>
    <col min="11794" max="11794" width="5.625" style="196" customWidth="1"/>
    <col min="11795" max="11795" width="4" style="196" customWidth="1"/>
    <col min="11796" max="11796" width="7.25" style="196" customWidth="1"/>
    <col min="11797" max="11797" width="4.625" style="196" customWidth="1"/>
    <col min="11798" max="12032" width="6.75" style="196"/>
    <col min="12033" max="12033" width="3.375" style="196" customWidth="1"/>
    <col min="12034" max="12034" width="15.75" style="196" customWidth="1"/>
    <col min="12035" max="12035" width="3.625" style="196" customWidth="1"/>
    <col min="12036" max="12036" width="7.625" style="196" customWidth="1"/>
    <col min="12037" max="12037" width="4" style="196" customWidth="1"/>
    <col min="12038" max="12038" width="7.625" style="196" customWidth="1"/>
    <col min="12039" max="12039" width="4" style="196" customWidth="1"/>
    <col min="12040" max="12040" width="7.625" style="196" customWidth="1"/>
    <col min="12041" max="12041" width="4" style="196" customWidth="1"/>
    <col min="12042" max="12042" width="7.625" style="196" customWidth="1"/>
    <col min="12043" max="12043" width="4" style="196" customWidth="1"/>
    <col min="12044" max="12044" width="7.625" style="196" customWidth="1"/>
    <col min="12045" max="12045" width="4" style="196" customWidth="1"/>
    <col min="12046" max="12046" width="7.625" style="196" customWidth="1"/>
    <col min="12047" max="12047" width="4" style="196" customWidth="1"/>
    <col min="12048" max="12048" width="6.875" style="196" customWidth="1"/>
    <col min="12049" max="12049" width="4.75" style="196" customWidth="1"/>
    <col min="12050" max="12050" width="5.625" style="196" customWidth="1"/>
    <col min="12051" max="12051" width="4" style="196" customWidth="1"/>
    <col min="12052" max="12052" width="7.25" style="196" customWidth="1"/>
    <col min="12053" max="12053" width="4.625" style="196" customWidth="1"/>
    <col min="12054" max="12288" width="6.75" style="196"/>
    <col min="12289" max="12289" width="3.375" style="196" customWidth="1"/>
    <col min="12290" max="12290" width="15.75" style="196" customWidth="1"/>
    <col min="12291" max="12291" width="3.625" style="196" customWidth="1"/>
    <col min="12292" max="12292" width="7.625" style="196" customWidth="1"/>
    <col min="12293" max="12293" width="4" style="196" customWidth="1"/>
    <col min="12294" max="12294" width="7.625" style="196" customWidth="1"/>
    <col min="12295" max="12295" width="4" style="196" customWidth="1"/>
    <col min="12296" max="12296" width="7.625" style="196" customWidth="1"/>
    <col min="12297" max="12297" width="4" style="196" customWidth="1"/>
    <col min="12298" max="12298" width="7.625" style="196" customWidth="1"/>
    <col min="12299" max="12299" width="4" style="196" customWidth="1"/>
    <col min="12300" max="12300" width="7.625" style="196" customWidth="1"/>
    <col min="12301" max="12301" width="4" style="196" customWidth="1"/>
    <col min="12302" max="12302" width="7.625" style="196" customWidth="1"/>
    <col min="12303" max="12303" width="4" style="196" customWidth="1"/>
    <col min="12304" max="12304" width="6.875" style="196" customWidth="1"/>
    <col min="12305" max="12305" width="4.75" style="196" customWidth="1"/>
    <col min="12306" max="12306" width="5.625" style="196" customWidth="1"/>
    <col min="12307" max="12307" width="4" style="196" customWidth="1"/>
    <col min="12308" max="12308" width="7.25" style="196" customWidth="1"/>
    <col min="12309" max="12309" width="4.625" style="196" customWidth="1"/>
    <col min="12310" max="12544" width="6.75" style="196"/>
    <col min="12545" max="12545" width="3.375" style="196" customWidth="1"/>
    <col min="12546" max="12546" width="15.75" style="196" customWidth="1"/>
    <col min="12547" max="12547" width="3.625" style="196" customWidth="1"/>
    <col min="12548" max="12548" width="7.625" style="196" customWidth="1"/>
    <col min="12549" max="12549" width="4" style="196" customWidth="1"/>
    <col min="12550" max="12550" width="7.625" style="196" customWidth="1"/>
    <col min="12551" max="12551" width="4" style="196" customWidth="1"/>
    <col min="12552" max="12552" width="7.625" style="196" customWidth="1"/>
    <col min="12553" max="12553" width="4" style="196" customWidth="1"/>
    <col min="12554" max="12554" width="7.625" style="196" customWidth="1"/>
    <col min="12555" max="12555" width="4" style="196" customWidth="1"/>
    <col min="12556" max="12556" width="7.625" style="196" customWidth="1"/>
    <col min="12557" max="12557" width="4" style="196" customWidth="1"/>
    <col min="12558" max="12558" width="7.625" style="196" customWidth="1"/>
    <col min="12559" max="12559" width="4" style="196" customWidth="1"/>
    <col min="12560" max="12560" width="6.875" style="196" customWidth="1"/>
    <col min="12561" max="12561" width="4.75" style="196" customWidth="1"/>
    <col min="12562" max="12562" width="5.625" style="196" customWidth="1"/>
    <col min="12563" max="12563" width="4" style="196" customWidth="1"/>
    <col min="12564" max="12564" width="7.25" style="196" customWidth="1"/>
    <col min="12565" max="12565" width="4.625" style="196" customWidth="1"/>
    <col min="12566" max="12800" width="6.75" style="196"/>
    <col min="12801" max="12801" width="3.375" style="196" customWidth="1"/>
    <col min="12802" max="12802" width="15.75" style="196" customWidth="1"/>
    <col min="12803" max="12803" width="3.625" style="196" customWidth="1"/>
    <col min="12804" max="12804" width="7.625" style="196" customWidth="1"/>
    <col min="12805" max="12805" width="4" style="196" customWidth="1"/>
    <col min="12806" max="12806" width="7.625" style="196" customWidth="1"/>
    <col min="12807" max="12807" width="4" style="196" customWidth="1"/>
    <col min="12808" max="12808" width="7.625" style="196" customWidth="1"/>
    <col min="12809" max="12809" width="4" style="196" customWidth="1"/>
    <col min="12810" max="12810" width="7.625" style="196" customWidth="1"/>
    <col min="12811" max="12811" width="4" style="196" customWidth="1"/>
    <col min="12812" max="12812" width="7.625" style="196" customWidth="1"/>
    <col min="12813" max="12813" width="4" style="196" customWidth="1"/>
    <col min="12814" max="12814" width="7.625" style="196" customWidth="1"/>
    <col min="12815" max="12815" width="4" style="196" customWidth="1"/>
    <col min="12816" max="12816" width="6.875" style="196" customWidth="1"/>
    <col min="12817" max="12817" width="4.75" style="196" customWidth="1"/>
    <col min="12818" max="12818" width="5.625" style="196" customWidth="1"/>
    <col min="12819" max="12819" width="4" style="196" customWidth="1"/>
    <col min="12820" max="12820" width="7.25" style="196" customWidth="1"/>
    <col min="12821" max="12821" width="4.625" style="196" customWidth="1"/>
    <col min="12822" max="13056" width="6.75" style="196"/>
    <col min="13057" max="13057" width="3.375" style="196" customWidth="1"/>
    <col min="13058" max="13058" width="15.75" style="196" customWidth="1"/>
    <col min="13059" max="13059" width="3.625" style="196" customWidth="1"/>
    <col min="13060" max="13060" width="7.625" style="196" customWidth="1"/>
    <col min="13061" max="13061" width="4" style="196" customWidth="1"/>
    <col min="13062" max="13062" width="7.625" style="196" customWidth="1"/>
    <col min="13063" max="13063" width="4" style="196" customWidth="1"/>
    <col min="13064" max="13064" width="7.625" style="196" customWidth="1"/>
    <col min="13065" max="13065" width="4" style="196" customWidth="1"/>
    <col min="13066" max="13066" width="7.625" style="196" customWidth="1"/>
    <col min="13067" max="13067" width="4" style="196" customWidth="1"/>
    <col min="13068" max="13068" width="7.625" style="196" customWidth="1"/>
    <col min="13069" max="13069" width="4" style="196" customWidth="1"/>
    <col min="13070" max="13070" width="7.625" style="196" customWidth="1"/>
    <col min="13071" max="13071" width="4" style="196" customWidth="1"/>
    <col min="13072" max="13072" width="6.875" style="196" customWidth="1"/>
    <col min="13073" max="13073" width="4.75" style="196" customWidth="1"/>
    <col min="13074" max="13074" width="5.625" style="196" customWidth="1"/>
    <col min="13075" max="13075" width="4" style="196" customWidth="1"/>
    <col min="13076" max="13076" width="7.25" style="196" customWidth="1"/>
    <col min="13077" max="13077" width="4.625" style="196" customWidth="1"/>
    <col min="13078" max="13312" width="6.75" style="196"/>
    <col min="13313" max="13313" width="3.375" style="196" customWidth="1"/>
    <col min="13314" max="13314" width="15.75" style="196" customWidth="1"/>
    <col min="13315" max="13315" width="3.625" style="196" customWidth="1"/>
    <col min="13316" max="13316" width="7.625" style="196" customWidth="1"/>
    <col min="13317" max="13317" width="4" style="196" customWidth="1"/>
    <col min="13318" max="13318" width="7.625" style="196" customWidth="1"/>
    <col min="13319" max="13319" width="4" style="196" customWidth="1"/>
    <col min="13320" max="13320" width="7.625" style="196" customWidth="1"/>
    <col min="13321" max="13321" width="4" style="196" customWidth="1"/>
    <col min="13322" max="13322" width="7.625" style="196" customWidth="1"/>
    <col min="13323" max="13323" width="4" style="196" customWidth="1"/>
    <col min="13324" max="13324" width="7.625" style="196" customWidth="1"/>
    <col min="13325" max="13325" width="4" style="196" customWidth="1"/>
    <col min="13326" max="13326" width="7.625" style="196" customWidth="1"/>
    <col min="13327" max="13327" width="4" style="196" customWidth="1"/>
    <col min="13328" max="13328" width="6.875" style="196" customWidth="1"/>
    <col min="13329" max="13329" width="4.75" style="196" customWidth="1"/>
    <col min="13330" max="13330" width="5.625" style="196" customWidth="1"/>
    <col min="13331" max="13331" width="4" style="196" customWidth="1"/>
    <col min="13332" max="13332" width="7.25" style="196" customWidth="1"/>
    <col min="13333" max="13333" width="4.625" style="196" customWidth="1"/>
    <col min="13334" max="13568" width="6.75" style="196"/>
    <col min="13569" max="13569" width="3.375" style="196" customWidth="1"/>
    <col min="13570" max="13570" width="15.75" style="196" customWidth="1"/>
    <col min="13571" max="13571" width="3.625" style="196" customWidth="1"/>
    <col min="13572" max="13572" width="7.625" style="196" customWidth="1"/>
    <col min="13573" max="13573" width="4" style="196" customWidth="1"/>
    <col min="13574" max="13574" width="7.625" style="196" customWidth="1"/>
    <col min="13575" max="13575" width="4" style="196" customWidth="1"/>
    <col min="13576" max="13576" width="7.625" style="196" customWidth="1"/>
    <col min="13577" max="13577" width="4" style="196" customWidth="1"/>
    <col min="13578" max="13578" width="7.625" style="196" customWidth="1"/>
    <col min="13579" max="13579" width="4" style="196" customWidth="1"/>
    <col min="13580" max="13580" width="7.625" style="196" customWidth="1"/>
    <col min="13581" max="13581" width="4" style="196" customWidth="1"/>
    <col min="13582" max="13582" width="7.625" style="196" customWidth="1"/>
    <col min="13583" max="13583" width="4" style="196" customWidth="1"/>
    <col min="13584" max="13584" width="6.875" style="196" customWidth="1"/>
    <col min="13585" max="13585" width="4.75" style="196" customWidth="1"/>
    <col min="13586" max="13586" width="5.625" style="196" customWidth="1"/>
    <col min="13587" max="13587" width="4" style="196" customWidth="1"/>
    <col min="13588" max="13588" width="7.25" style="196" customWidth="1"/>
    <col min="13589" max="13589" width="4.625" style="196" customWidth="1"/>
    <col min="13590" max="13824" width="6.75" style="196"/>
    <col min="13825" max="13825" width="3.375" style="196" customWidth="1"/>
    <col min="13826" max="13826" width="15.75" style="196" customWidth="1"/>
    <col min="13827" max="13827" width="3.625" style="196" customWidth="1"/>
    <col min="13828" max="13828" width="7.625" style="196" customWidth="1"/>
    <col min="13829" max="13829" width="4" style="196" customWidth="1"/>
    <col min="13830" max="13830" width="7.625" style="196" customWidth="1"/>
    <col min="13831" max="13831" width="4" style="196" customWidth="1"/>
    <col min="13832" max="13832" width="7.625" style="196" customWidth="1"/>
    <col min="13833" max="13833" width="4" style="196" customWidth="1"/>
    <col min="13834" max="13834" width="7.625" style="196" customWidth="1"/>
    <col min="13835" max="13835" width="4" style="196" customWidth="1"/>
    <col min="13836" max="13836" width="7.625" style="196" customWidth="1"/>
    <col min="13837" max="13837" width="4" style="196" customWidth="1"/>
    <col min="13838" max="13838" width="7.625" style="196" customWidth="1"/>
    <col min="13839" max="13839" width="4" style="196" customWidth="1"/>
    <col min="13840" max="13840" width="6.875" style="196" customWidth="1"/>
    <col min="13841" max="13841" width="4.75" style="196" customWidth="1"/>
    <col min="13842" max="13842" width="5.625" style="196" customWidth="1"/>
    <col min="13843" max="13843" width="4" style="196" customWidth="1"/>
    <col min="13844" max="13844" width="7.25" style="196" customWidth="1"/>
    <col min="13845" max="13845" width="4.625" style="196" customWidth="1"/>
    <col min="13846" max="14080" width="6.75" style="196"/>
    <col min="14081" max="14081" width="3.375" style="196" customWidth="1"/>
    <col min="14082" max="14082" width="15.75" style="196" customWidth="1"/>
    <col min="14083" max="14083" width="3.625" style="196" customWidth="1"/>
    <col min="14084" max="14084" width="7.625" style="196" customWidth="1"/>
    <col min="14085" max="14085" width="4" style="196" customWidth="1"/>
    <col min="14086" max="14086" width="7.625" style="196" customWidth="1"/>
    <col min="14087" max="14087" width="4" style="196" customWidth="1"/>
    <col min="14088" max="14088" width="7.625" style="196" customWidth="1"/>
    <col min="14089" max="14089" width="4" style="196" customWidth="1"/>
    <col min="14090" max="14090" width="7.625" style="196" customWidth="1"/>
    <col min="14091" max="14091" width="4" style="196" customWidth="1"/>
    <col min="14092" max="14092" width="7.625" style="196" customWidth="1"/>
    <col min="14093" max="14093" width="4" style="196" customWidth="1"/>
    <col min="14094" max="14094" width="7.625" style="196" customWidth="1"/>
    <col min="14095" max="14095" width="4" style="196" customWidth="1"/>
    <col min="14096" max="14096" width="6.875" style="196" customWidth="1"/>
    <col min="14097" max="14097" width="4.75" style="196" customWidth="1"/>
    <col min="14098" max="14098" width="5.625" style="196" customWidth="1"/>
    <col min="14099" max="14099" width="4" style="196" customWidth="1"/>
    <col min="14100" max="14100" width="7.25" style="196" customWidth="1"/>
    <col min="14101" max="14101" width="4.625" style="196" customWidth="1"/>
    <col min="14102" max="14336" width="6.75" style="196"/>
    <col min="14337" max="14337" width="3.375" style="196" customWidth="1"/>
    <col min="14338" max="14338" width="15.75" style="196" customWidth="1"/>
    <col min="14339" max="14339" width="3.625" style="196" customWidth="1"/>
    <col min="14340" max="14340" width="7.625" style="196" customWidth="1"/>
    <col min="14341" max="14341" width="4" style="196" customWidth="1"/>
    <col min="14342" max="14342" width="7.625" style="196" customWidth="1"/>
    <col min="14343" max="14343" width="4" style="196" customWidth="1"/>
    <col min="14344" max="14344" width="7.625" style="196" customWidth="1"/>
    <col min="14345" max="14345" width="4" style="196" customWidth="1"/>
    <col min="14346" max="14346" width="7.625" style="196" customWidth="1"/>
    <col min="14347" max="14347" width="4" style="196" customWidth="1"/>
    <col min="14348" max="14348" width="7.625" style="196" customWidth="1"/>
    <col min="14349" max="14349" width="4" style="196" customWidth="1"/>
    <col min="14350" max="14350" width="7.625" style="196" customWidth="1"/>
    <col min="14351" max="14351" width="4" style="196" customWidth="1"/>
    <col min="14352" max="14352" width="6.875" style="196" customWidth="1"/>
    <col min="14353" max="14353" width="4.75" style="196" customWidth="1"/>
    <col min="14354" max="14354" width="5.625" style="196" customWidth="1"/>
    <col min="14355" max="14355" width="4" style="196" customWidth="1"/>
    <col min="14356" max="14356" width="7.25" style="196" customWidth="1"/>
    <col min="14357" max="14357" width="4.625" style="196" customWidth="1"/>
    <col min="14358" max="14592" width="6.75" style="196"/>
    <col min="14593" max="14593" width="3.375" style="196" customWidth="1"/>
    <col min="14594" max="14594" width="15.75" style="196" customWidth="1"/>
    <col min="14595" max="14595" width="3.625" style="196" customWidth="1"/>
    <col min="14596" max="14596" width="7.625" style="196" customWidth="1"/>
    <col min="14597" max="14597" width="4" style="196" customWidth="1"/>
    <col min="14598" max="14598" width="7.625" style="196" customWidth="1"/>
    <col min="14599" max="14599" width="4" style="196" customWidth="1"/>
    <col min="14600" max="14600" width="7.625" style="196" customWidth="1"/>
    <col min="14601" max="14601" width="4" style="196" customWidth="1"/>
    <col min="14602" max="14602" width="7.625" style="196" customWidth="1"/>
    <col min="14603" max="14603" width="4" style="196" customWidth="1"/>
    <col min="14604" max="14604" width="7.625" style="196" customWidth="1"/>
    <col min="14605" max="14605" width="4" style="196" customWidth="1"/>
    <col min="14606" max="14606" width="7.625" style="196" customWidth="1"/>
    <col min="14607" max="14607" width="4" style="196" customWidth="1"/>
    <col min="14608" max="14608" width="6.875" style="196" customWidth="1"/>
    <col min="14609" max="14609" width="4.75" style="196" customWidth="1"/>
    <col min="14610" max="14610" width="5.625" style="196" customWidth="1"/>
    <col min="14611" max="14611" width="4" style="196" customWidth="1"/>
    <col min="14612" max="14612" width="7.25" style="196" customWidth="1"/>
    <col min="14613" max="14613" width="4.625" style="196" customWidth="1"/>
    <col min="14614" max="14848" width="6.75" style="196"/>
    <col min="14849" max="14849" width="3.375" style="196" customWidth="1"/>
    <col min="14850" max="14850" width="15.75" style="196" customWidth="1"/>
    <col min="14851" max="14851" width="3.625" style="196" customWidth="1"/>
    <col min="14852" max="14852" width="7.625" style="196" customWidth="1"/>
    <col min="14853" max="14853" width="4" style="196" customWidth="1"/>
    <col min="14854" max="14854" width="7.625" style="196" customWidth="1"/>
    <col min="14855" max="14855" width="4" style="196" customWidth="1"/>
    <col min="14856" max="14856" width="7.625" style="196" customWidth="1"/>
    <col min="14857" max="14857" width="4" style="196" customWidth="1"/>
    <col min="14858" max="14858" width="7.625" style="196" customWidth="1"/>
    <col min="14859" max="14859" width="4" style="196" customWidth="1"/>
    <col min="14860" max="14860" width="7.625" style="196" customWidth="1"/>
    <col min="14861" max="14861" width="4" style="196" customWidth="1"/>
    <col min="14862" max="14862" width="7.625" style="196" customWidth="1"/>
    <col min="14863" max="14863" width="4" style="196" customWidth="1"/>
    <col min="14864" max="14864" width="6.875" style="196" customWidth="1"/>
    <col min="14865" max="14865" width="4.75" style="196" customWidth="1"/>
    <col min="14866" max="14866" width="5.625" style="196" customWidth="1"/>
    <col min="14867" max="14867" width="4" style="196" customWidth="1"/>
    <col min="14868" max="14868" width="7.25" style="196" customWidth="1"/>
    <col min="14869" max="14869" width="4.625" style="196" customWidth="1"/>
    <col min="14870" max="15104" width="6.75" style="196"/>
    <col min="15105" max="15105" width="3.375" style="196" customWidth="1"/>
    <col min="15106" max="15106" width="15.75" style="196" customWidth="1"/>
    <col min="15107" max="15107" width="3.625" style="196" customWidth="1"/>
    <col min="15108" max="15108" width="7.625" style="196" customWidth="1"/>
    <col min="15109" max="15109" width="4" style="196" customWidth="1"/>
    <col min="15110" max="15110" width="7.625" style="196" customWidth="1"/>
    <col min="15111" max="15111" width="4" style="196" customWidth="1"/>
    <col min="15112" max="15112" width="7.625" style="196" customWidth="1"/>
    <col min="15113" max="15113" width="4" style="196" customWidth="1"/>
    <col min="15114" max="15114" width="7.625" style="196" customWidth="1"/>
    <col min="15115" max="15115" width="4" style="196" customWidth="1"/>
    <col min="15116" max="15116" width="7.625" style="196" customWidth="1"/>
    <col min="15117" max="15117" width="4" style="196" customWidth="1"/>
    <col min="15118" max="15118" width="7.625" style="196" customWidth="1"/>
    <col min="15119" max="15119" width="4" style="196" customWidth="1"/>
    <col min="15120" max="15120" width="6.875" style="196" customWidth="1"/>
    <col min="15121" max="15121" width="4.75" style="196" customWidth="1"/>
    <col min="15122" max="15122" width="5.625" style="196" customWidth="1"/>
    <col min="15123" max="15123" width="4" style="196" customWidth="1"/>
    <col min="15124" max="15124" width="7.25" style="196" customWidth="1"/>
    <col min="15125" max="15125" width="4.625" style="196" customWidth="1"/>
    <col min="15126" max="15360" width="6.75" style="196"/>
    <col min="15361" max="15361" width="3.375" style="196" customWidth="1"/>
    <col min="15362" max="15362" width="15.75" style="196" customWidth="1"/>
    <col min="15363" max="15363" width="3.625" style="196" customWidth="1"/>
    <col min="15364" max="15364" width="7.625" style="196" customWidth="1"/>
    <col min="15365" max="15365" width="4" style="196" customWidth="1"/>
    <col min="15366" max="15366" width="7.625" style="196" customWidth="1"/>
    <col min="15367" max="15367" width="4" style="196" customWidth="1"/>
    <col min="15368" max="15368" width="7.625" style="196" customWidth="1"/>
    <col min="15369" max="15369" width="4" style="196" customWidth="1"/>
    <col min="15370" max="15370" width="7.625" style="196" customWidth="1"/>
    <col min="15371" max="15371" width="4" style="196" customWidth="1"/>
    <col min="15372" max="15372" width="7.625" style="196" customWidth="1"/>
    <col min="15373" max="15373" width="4" style="196" customWidth="1"/>
    <col min="15374" max="15374" width="7.625" style="196" customWidth="1"/>
    <col min="15375" max="15375" width="4" style="196" customWidth="1"/>
    <col min="15376" max="15376" width="6.875" style="196" customWidth="1"/>
    <col min="15377" max="15377" width="4.75" style="196" customWidth="1"/>
    <col min="15378" max="15378" width="5.625" style="196" customWidth="1"/>
    <col min="15379" max="15379" width="4" style="196" customWidth="1"/>
    <col min="15380" max="15380" width="7.25" style="196" customWidth="1"/>
    <col min="15381" max="15381" width="4.625" style="196" customWidth="1"/>
    <col min="15382" max="15616" width="6.75" style="196"/>
    <col min="15617" max="15617" width="3.375" style="196" customWidth="1"/>
    <col min="15618" max="15618" width="15.75" style="196" customWidth="1"/>
    <col min="15619" max="15619" width="3.625" style="196" customWidth="1"/>
    <col min="15620" max="15620" width="7.625" style="196" customWidth="1"/>
    <col min="15621" max="15621" width="4" style="196" customWidth="1"/>
    <col min="15622" max="15622" width="7.625" style="196" customWidth="1"/>
    <col min="15623" max="15623" width="4" style="196" customWidth="1"/>
    <col min="15624" max="15624" width="7.625" style="196" customWidth="1"/>
    <col min="15625" max="15625" width="4" style="196" customWidth="1"/>
    <col min="15626" max="15626" width="7.625" style="196" customWidth="1"/>
    <col min="15627" max="15627" width="4" style="196" customWidth="1"/>
    <col min="15628" max="15628" width="7.625" style="196" customWidth="1"/>
    <col min="15629" max="15629" width="4" style="196" customWidth="1"/>
    <col min="15630" max="15630" width="7.625" style="196" customWidth="1"/>
    <col min="15631" max="15631" width="4" style="196" customWidth="1"/>
    <col min="15632" max="15632" width="6.875" style="196" customWidth="1"/>
    <col min="15633" max="15633" width="4.75" style="196" customWidth="1"/>
    <col min="15634" max="15634" width="5.625" style="196" customWidth="1"/>
    <col min="15635" max="15635" width="4" style="196" customWidth="1"/>
    <col min="15636" max="15636" width="7.25" style="196" customWidth="1"/>
    <col min="15637" max="15637" width="4.625" style="196" customWidth="1"/>
    <col min="15638" max="15872" width="6.75" style="196"/>
    <col min="15873" max="15873" width="3.375" style="196" customWidth="1"/>
    <col min="15874" max="15874" width="15.75" style="196" customWidth="1"/>
    <col min="15875" max="15875" width="3.625" style="196" customWidth="1"/>
    <col min="15876" max="15876" width="7.625" style="196" customWidth="1"/>
    <col min="15877" max="15877" width="4" style="196" customWidth="1"/>
    <col min="15878" max="15878" width="7.625" style="196" customWidth="1"/>
    <col min="15879" max="15879" width="4" style="196" customWidth="1"/>
    <col min="15880" max="15880" width="7.625" style="196" customWidth="1"/>
    <col min="15881" max="15881" width="4" style="196" customWidth="1"/>
    <col min="15882" max="15882" width="7.625" style="196" customWidth="1"/>
    <col min="15883" max="15883" width="4" style="196" customWidth="1"/>
    <col min="15884" max="15884" width="7.625" style="196" customWidth="1"/>
    <col min="15885" max="15885" width="4" style="196" customWidth="1"/>
    <col min="15886" max="15886" width="7.625" style="196" customWidth="1"/>
    <col min="15887" max="15887" width="4" style="196" customWidth="1"/>
    <col min="15888" max="15888" width="6.875" style="196" customWidth="1"/>
    <col min="15889" max="15889" width="4.75" style="196" customWidth="1"/>
    <col min="15890" max="15890" width="5.625" style="196" customWidth="1"/>
    <col min="15891" max="15891" width="4" style="196" customWidth="1"/>
    <col min="15892" max="15892" width="7.25" style="196" customWidth="1"/>
    <col min="15893" max="15893" width="4.625" style="196" customWidth="1"/>
    <col min="15894" max="16128" width="6.75" style="196"/>
    <col min="16129" max="16129" width="3.375" style="196" customWidth="1"/>
    <col min="16130" max="16130" width="15.75" style="196" customWidth="1"/>
    <col min="16131" max="16131" width="3.625" style="196" customWidth="1"/>
    <col min="16132" max="16132" width="7.625" style="196" customWidth="1"/>
    <col min="16133" max="16133" width="4" style="196" customWidth="1"/>
    <col min="16134" max="16134" width="7.625" style="196" customWidth="1"/>
    <col min="16135" max="16135" width="4" style="196" customWidth="1"/>
    <col min="16136" max="16136" width="7.625" style="196" customWidth="1"/>
    <col min="16137" max="16137" width="4" style="196" customWidth="1"/>
    <col min="16138" max="16138" width="7.625" style="196" customWidth="1"/>
    <col min="16139" max="16139" width="4" style="196" customWidth="1"/>
    <col min="16140" max="16140" width="7.625" style="196" customWidth="1"/>
    <col min="16141" max="16141" width="4" style="196" customWidth="1"/>
    <col min="16142" max="16142" width="7.625" style="196" customWidth="1"/>
    <col min="16143" max="16143" width="4" style="196" customWidth="1"/>
    <col min="16144" max="16144" width="6.875" style="196" customWidth="1"/>
    <col min="16145" max="16145" width="4.75" style="196" customWidth="1"/>
    <col min="16146" max="16146" width="5.625" style="196" customWidth="1"/>
    <col min="16147" max="16147" width="4" style="196" customWidth="1"/>
    <col min="16148" max="16148" width="7.25" style="196" customWidth="1"/>
    <col min="16149" max="16149" width="4.625" style="196" customWidth="1"/>
    <col min="16150" max="16384" width="6.75" style="196"/>
  </cols>
  <sheetData>
    <row r="1" spans="1:21" ht="29.25" customHeight="1" thickBot="1">
      <c r="B1" s="367" t="s">
        <v>107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</row>
    <row r="2" spans="1:21" ht="19.5" customHeight="1">
      <c r="A2" s="780" t="s">
        <v>0</v>
      </c>
      <c r="B2" s="781" t="s">
        <v>1</v>
      </c>
      <c r="C2" s="604" t="s">
        <v>2</v>
      </c>
      <c r="D2" s="782" t="s">
        <v>93</v>
      </c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4"/>
    </row>
    <row r="3" spans="1:21" ht="20.100000000000001" customHeight="1">
      <c r="A3" s="785"/>
      <c r="B3" s="786"/>
      <c r="C3" s="610"/>
      <c r="D3" s="787" t="s">
        <v>3</v>
      </c>
      <c r="E3" s="788"/>
      <c r="F3" s="789" t="s">
        <v>4</v>
      </c>
      <c r="G3" s="788"/>
      <c r="H3" s="789" t="s">
        <v>5</v>
      </c>
      <c r="I3" s="788"/>
      <c r="J3" s="789" t="s">
        <v>6</v>
      </c>
      <c r="K3" s="788"/>
      <c r="L3" s="789" t="s">
        <v>7</v>
      </c>
      <c r="M3" s="788"/>
      <c r="N3" s="789" t="s">
        <v>8</v>
      </c>
      <c r="O3" s="788"/>
      <c r="P3" s="790" t="s">
        <v>9</v>
      </c>
      <c r="Q3" s="790"/>
      <c r="R3" s="791" t="s">
        <v>95</v>
      </c>
      <c r="S3" s="792"/>
      <c r="T3" s="790" t="s">
        <v>10</v>
      </c>
      <c r="U3" s="793"/>
    </row>
    <row r="4" spans="1:21" ht="20.100000000000001" customHeight="1">
      <c r="A4" s="785"/>
      <c r="B4" s="786"/>
      <c r="C4" s="610"/>
      <c r="D4" s="794" t="s">
        <v>11</v>
      </c>
      <c r="E4" s="795" t="s">
        <v>12</v>
      </c>
      <c r="F4" s="796" t="s">
        <v>11</v>
      </c>
      <c r="G4" s="795" t="s">
        <v>12</v>
      </c>
      <c r="H4" s="796" t="s">
        <v>11</v>
      </c>
      <c r="I4" s="795" t="s">
        <v>12</v>
      </c>
      <c r="J4" s="796" t="s">
        <v>11</v>
      </c>
      <c r="K4" s="795" t="s">
        <v>12</v>
      </c>
      <c r="L4" s="796" t="s">
        <v>11</v>
      </c>
      <c r="M4" s="795" t="s">
        <v>12</v>
      </c>
      <c r="N4" s="796" t="s">
        <v>11</v>
      </c>
      <c r="O4" s="795" t="s">
        <v>12</v>
      </c>
      <c r="P4" s="796" t="s">
        <v>11</v>
      </c>
      <c r="Q4" s="795" t="s">
        <v>12</v>
      </c>
      <c r="R4" s="796" t="s">
        <v>11</v>
      </c>
      <c r="S4" s="795" t="s">
        <v>12</v>
      </c>
      <c r="T4" s="796" t="s">
        <v>11</v>
      </c>
      <c r="U4" s="797" t="s">
        <v>12</v>
      </c>
    </row>
    <row r="5" spans="1:21" ht="20.100000000000001" customHeight="1">
      <c r="A5" s="785"/>
      <c r="B5" s="786"/>
      <c r="C5" s="610"/>
      <c r="D5" s="798"/>
      <c r="E5" s="799"/>
      <c r="F5" s="800"/>
      <c r="G5" s="799"/>
      <c r="H5" s="800"/>
      <c r="I5" s="799"/>
      <c r="J5" s="800"/>
      <c r="K5" s="799"/>
      <c r="L5" s="800"/>
      <c r="M5" s="799"/>
      <c r="N5" s="800"/>
      <c r="O5" s="799"/>
      <c r="P5" s="800"/>
      <c r="Q5" s="799"/>
      <c r="R5" s="800"/>
      <c r="S5" s="799"/>
      <c r="T5" s="800"/>
      <c r="U5" s="801"/>
    </row>
    <row r="6" spans="1:21" ht="20.100000000000001" customHeight="1" thickBot="1">
      <c r="A6" s="802"/>
      <c r="B6" s="803"/>
      <c r="C6" s="628"/>
      <c r="D6" s="804"/>
      <c r="E6" s="805"/>
      <c r="F6" s="806"/>
      <c r="G6" s="805"/>
      <c r="H6" s="806"/>
      <c r="I6" s="805"/>
      <c r="J6" s="806"/>
      <c r="K6" s="805"/>
      <c r="L6" s="806"/>
      <c r="M6" s="805"/>
      <c r="N6" s="806"/>
      <c r="O6" s="805"/>
      <c r="P6" s="806"/>
      <c r="Q6" s="805"/>
      <c r="R6" s="806"/>
      <c r="S6" s="805"/>
      <c r="T6" s="806"/>
      <c r="U6" s="807"/>
    </row>
    <row r="7" spans="1:21" ht="18" customHeight="1">
      <c r="A7" s="808">
        <v>1</v>
      </c>
      <c r="B7" s="809" t="s">
        <v>14</v>
      </c>
      <c r="C7" s="809">
        <v>1</v>
      </c>
      <c r="D7" s="810">
        <v>96</v>
      </c>
      <c r="E7" s="811">
        <v>3</v>
      </c>
      <c r="F7" s="812">
        <v>112</v>
      </c>
      <c r="G7" s="813">
        <v>4</v>
      </c>
      <c r="H7" s="812">
        <v>83</v>
      </c>
      <c r="I7" s="813">
        <v>3</v>
      </c>
      <c r="J7" s="812">
        <v>98</v>
      </c>
      <c r="K7" s="813">
        <v>3</v>
      </c>
      <c r="L7" s="812">
        <v>94</v>
      </c>
      <c r="M7" s="813">
        <v>3</v>
      </c>
      <c r="N7" s="812">
        <v>105</v>
      </c>
      <c r="O7" s="813">
        <v>3</v>
      </c>
      <c r="P7" s="814">
        <v>588</v>
      </c>
      <c r="Q7" s="815">
        <v>19</v>
      </c>
      <c r="R7" s="816">
        <v>0</v>
      </c>
      <c r="S7" s="817"/>
      <c r="T7" s="814">
        <v>588</v>
      </c>
      <c r="U7" s="818">
        <v>19</v>
      </c>
    </row>
    <row r="8" spans="1:21" ht="18" customHeight="1">
      <c r="A8" s="808">
        <v>2</v>
      </c>
      <c r="B8" s="809" t="s">
        <v>15</v>
      </c>
      <c r="C8" s="809">
        <v>1</v>
      </c>
      <c r="D8" s="819">
        <v>127</v>
      </c>
      <c r="E8" s="30">
        <v>4</v>
      </c>
      <c r="F8" s="820">
        <v>124</v>
      </c>
      <c r="G8" s="19">
        <v>4</v>
      </c>
      <c r="H8" s="820">
        <v>121</v>
      </c>
      <c r="I8" s="19">
        <v>4</v>
      </c>
      <c r="J8" s="820">
        <v>151</v>
      </c>
      <c r="K8" s="19">
        <v>4</v>
      </c>
      <c r="L8" s="820">
        <v>145</v>
      </c>
      <c r="M8" s="19">
        <v>4</v>
      </c>
      <c r="N8" s="820">
        <v>179</v>
      </c>
      <c r="O8" s="19">
        <v>5</v>
      </c>
      <c r="P8" s="821">
        <v>847</v>
      </c>
      <c r="Q8" s="822">
        <v>25</v>
      </c>
      <c r="R8" s="823">
        <v>24</v>
      </c>
      <c r="S8" s="824">
        <v>4</v>
      </c>
      <c r="T8" s="821">
        <v>871</v>
      </c>
      <c r="U8" s="825">
        <v>29</v>
      </c>
    </row>
    <row r="9" spans="1:21" ht="18" customHeight="1">
      <c r="A9" s="808">
        <v>2</v>
      </c>
      <c r="B9" s="809" t="s">
        <v>15</v>
      </c>
      <c r="C9" s="809">
        <v>2</v>
      </c>
      <c r="D9" s="819">
        <v>3</v>
      </c>
      <c r="E9" s="30"/>
      <c r="F9" s="820">
        <v>3</v>
      </c>
      <c r="G9" s="19"/>
      <c r="H9" s="820">
        <v>5</v>
      </c>
      <c r="I9" s="19"/>
      <c r="J9" s="820">
        <v>6</v>
      </c>
      <c r="K9" s="19"/>
      <c r="L9" s="820">
        <v>1</v>
      </c>
      <c r="M9" s="19"/>
      <c r="N9" s="820">
        <v>6</v>
      </c>
      <c r="O9" s="19"/>
      <c r="P9" s="821" t="s">
        <v>13</v>
      </c>
      <c r="Q9" s="822" t="s">
        <v>13</v>
      </c>
      <c r="R9" s="826">
        <v>24</v>
      </c>
      <c r="S9" s="822">
        <v>4</v>
      </c>
      <c r="T9" s="821" t="s">
        <v>13</v>
      </c>
      <c r="U9" s="825" t="s">
        <v>13</v>
      </c>
    </row>
    <row r="10" spans="1:21" ht="18" customHeight="1">
      <c r="A10" s="808">
        <v>3</v>
      </c>
      <c r="B10" s="809" t="s">
        <v>16</v>
      </c>
      <c r="C10" s="809">
        <v>1</v>
      </c>
      <c r="D10" s="819">
        <v>166</v>
      </c>
      <c r="E10" s="30">
        <v>5</v>
      </c>
      <c r="F10" s="820">
        <v>165</v>
      </c>
      <c r="G10" s="19">
        <v>5</v>
      </c>
      <c r="H10" s="820">
        <v>142</v>
      </c>
      <c r="I10" s="19">
        <v>4</v>
      </c>
      <c r="J10" s="820">
        <v>131</v>
      </c>
      <c r="K10" s="19">
        <v>4</v>
      </c>
      <c r="L10" s="820">
        <v>127</v>
      </c>
      <c r="M10" s="19">
        <v>4</v>
      </c>
      <c r="N10" s="820">
        <v>136</v>
      </c>
      <c r="O10" s="19">
        <v>4</v>
      </c>
      <c r="P10" s="821">
        <v>867</v>
      </c>
      <c r="Q10" s="822">
        <v>26</v>
      </c>
      <c r="R10" s="826">
        <v>0</v>
      </c>
      <c r="S10" s="822"/>
      <c r="T10" s="821">
        <v>867</v>
      </c>
      <c r="U10" s="825">
        <v>26</v>
      </c>
    </row>
    <row r="11" spans="1:21" ht="18" customHeight="1">
      <c r="A11" s="808">
        <v>4</v>
      </c>
      <c r="B11" s="809" t="s">
        <v>17</v>
      </c>
      <c r="C11" s="809">
        <v>1</v>
      </c>
      <c r="D11" s="819">
        <v>120</v>
      </c>
      <c r="E11" s="30">
        <v>4</v>
      </c>
      <c r="F11" s="820">
        <v>129</v>
      </c>
      <c r="G11" s="19">
        <v>4</v>
      </c>
      <c r="H11" s="820">
        <v>124</v>
      </c>
      <c r="I11" s="19">
        <v>4</v>
      </c>
      <c r="J11" s="820">
        <v>130</v>
      </c>
      <c r="K11" s="19">
        <v>4</v>
      </c>
      <c r="L11" s="820">
        <v>139</v>
      </c>
      <c r="M11" s="19">
        <v>4</v>
      </c>
      <c r="N11" s="820">
        <v>132</v>
      </c>
      <c r="O11" s="19">
        <v>4</v>
      </c>
      <c r="P11" s="821">
        <v>774</v>
      </c>
      <c r="Q11" s="822">
        <v>24</v>
      </c>
      <c r="R11" s="823">
        <v>30</v>
      </c>
      <c r="S11" s="824">
        <v>4</v>
      </c>
      <c r="T11" s="821">
        <v>804</v>
      </c>
      <c r="U11" s="825">
        <v>28</v>
      </c>
    </row>
    <row r="12" spans="1:21" ht="18" customHeight="1">
      <c r="A12" s="808">
        <v>4</v>
      </c>
      <c r="B12" s="809" t="s">
        <v>17</v>
      </c>
      <c r="C12" s="809">
        <v>2</v>
      </c>
      <c r="D12" s="819">
        <v>7</v>
      </c>
      <c r="E12" s="30"/>
      <c r="F12" s="820">
        <v>3</v>
      </c>
      <c r="G12" s="19"/>
      <c r="H12" s="820">
        <v>3</v>
      </c>
      <c r="I12" s="19"/>
      <c r="J12" s="820">
        <v>4</v>
      </c>
      <c r="K12" s="19"/>
      <c r="L12" s="820">
        <v>8</v>
      </c>
      <c r="M12" s="19"/>
      <c r="N12" s="820">
        <v>5</v>
      </c>
      <c r="O12" s="19"/>
      <c r="P12" s="821" t="s">
        <v>13</v>
      </c>
      <c r="Q12" s="822" t="s">
        <v>13</v>
      </c>
      <c r="R12" s="826">
        <v>30</v>
      </c>
      <c r="S12" s="822">
        <v>4</v>
      </c>
      <c r="T12" s="821" t="s">
        <v>13</v>
      </c>
      <c r="U12" s="825" t="s">
        <v>13</v>
      </c>
    </row>
    <row r="13" spans="1:21" ht="18" customHeight="1">
      <c r="A13" s="808">
        <v>5</v>
      </c>
      <c r="B13" s="809" t="s">
        <v>18</v>
      </c>
      <c r="C13" s="809">
        <v>1</v>
      </c>
      <c r="D13" s="819">
        <v>85</v>
      </c>
      <c r="E13" s="30">
        <v>3</v>
      </c>
      <c r="F13" s="820">
        <v>86</v>
      </c>
      <c r="G13" s="19">
        <v>3</v>
      </c>
      <c r="H13" s="820">
        <v>84</v>
      </c>
      <c r="I13" s="19">
        <v>3</v>
      </c>
      <c r="J13" s="820">
        <v>95</v>
      </c>
      <c r="K13" s="19">
        <v>3</v>
      </c>
      <c r="L13" s="820">
        <v>80</v>
      </c>
      <c r="M13" s="19">
        <v>2</v>
      </c>
      <c r="N13" s="820">
        <v>95</v>
      </c>
      <c r="O13" s="19">
        <v>3</v>
      </c>
      <c r="P13" s="821">
        <v>525</v>
      </c>
      <c r="Q13" s="822">
        <v>17</v>
      </c>
      <c r="R13" s="823">
        <v>13</v>
      </c>
      <c r="S13" s="824">
        <v>3</v>
      </c>
      <c r="T13" s="821">
        <v>538</v>
      </c>
      <c r="U13" s="825">
        <v>20</v>
      </c>
    </row>
    <row r="14" spans="1:21" ht="18" customHeight="1">
      <c r="A14" s="808">
        <v>5</v>
      </c>
      <c r="B14" s="809" t="s">
        <v>18</v>
      </c>
      <c r="C14" s="809">
        <v>2</v>
      </c>
      <c r="D14" s="819">
        <v>1</v>
      </c>
      <c r="E14" s="30"/>
      <c r="F14" s="820">
        <v>1</v>
      </c>
      <c r="G14" s="19"/>
      <c r="H14" s="820">
        <v>3</v>
      </c>
      <c r="I14" s="19"/>
      <c r="J14" s="820">
        <v>1</v>
      </c>
      <c r="K14" s="19"/>
      <c r="L14" s="820">
        <v>2</v>
      </c>
      <c r="M14" s="19"/>
      <c r="N14" s="820">
        <v>5</v>
      </c>
      <c r="O14" s="19"/>
      <c r="P14" s="821" t="s">
        <v>13</v>
      </c>
      <c r="Q14" s="822" t="s">
        <v>13</v>
      </c>
      <c r="R14" s="826">
        <v>13</v>
      </c>
      <c r="S14" s="822">
        <v>3</v>
      </c>
      <c r="T14" s="821" t="s">
        <v>13</v>
      </c>
      <c r="U14" s="825" t="s">
        <v>13</v>
      </c>
    </row>
    <row r="15" spans="1:21" ht="18" customHeight="1">
      <c r="A15" s="808">
        <v>6</v>
      </c>
      <c r="B15" s="809" t="s">
        <v>19</v>
      </c>
      <c r="C15" s="809">
        <v>1</v>
      </c>
      <c r="D15" s="819">
        <v>161</v>
      </c>
      <c r="E15" s="30">
        <v>5</v>
      </c>
      <c r="F15" s="820">
        <v>148</v>
      </c>
      <c r="G15" s="19">
        <v>5</v>
      </c>
      <c r="H15" s="820">
        <v>157</v>
      </c>
      <c r="I15" s="19">
        <v>4</v>
      </c>
      <c r="J15" s="820">
        <v>181</v>
      </c>
      <c r="K15" s="19">
        <v>5</v>
      </c>
      <c r="L15" s="820">
        <v>179</v>
      </c>
      <c r="M15" s="19">
        <v>5</v>
      </c>
      <c r="N15" s="820">
        <v>154</v>
      </c>
      <c r="O15" s="19">
        <v>4</v>
      </c>
      <c r="P15" s="821">
        <v>980</v>
      </c>
      <c r="Q15" s="822">
        <v>28</v>
      </c>
      <c r="R15" s="823">
        <v>13</v>
      </c>
      <c r="S15" s="824">
        <v>2</v>
      </c>
      <c r="T15" s="821">
        <v>993</v>
      </c>
      <c r="U15" s="825">
        <v>30</v>
      </c>
    </row>
    <row r="16" spans="1:21" ht="18" customHeight="1">
      <c r="A16" s="808">
        <v>6</v>
      </c>
      <c r="B16" s="809" t="s">
        <v>19</v>
      </c>
      <c r="C16" s="809">
        <v>2</v>
      </c>
      <c r="D16" s="819">
        <v>5</v>
      </c>
      <c r="E16" s="30"/>
      <c r="F16" s="820">
        <v>4</v>
      </c>
      <c r="G16" s="19"/>
      <c r="H16" s="820">
        <v>3</v>
      </c>
      <c r="I16" s="19"/>
      <c r="J16" s="820">
        <v>1</v>
      </c>
      <c r="K16" s="19"/>
      <c r="L16" s="820"/>
      <c r="M16" s="19"/>
      <c r="N16" s="820"/>
      <c r="O16" s="19"/>
      <c r="P16" s="821" t="s">
        <v>13</v>
      </c>
      <c r="Q16" s="822" t="s">
        <v>13</v>
      </c>
      <c r="R16" s="826">
        <v>13</v>
      </c>
      <c r="S16" s="822">
        <v>2</v>
      </c>
      <c r="T16" s="821" t="s">
        <v>13</v>
      </c>
      <c r="U16" s="825" t="s">
        <v>13</v>
      </c>
    </row>
    <row r="17" spans="1:21" ht="18" customHeight="1">
      <c r="A17" s="808">
        <v>7</v>
      </c>
      <c r="B17" s="809" t="s">
        <v>20</v>
      </c>
      <c r="C17" s="809">
        <v>1</v>
      </c>
      <c r="D17" s="819">
        <v>221</v>
      </c>
      <c r="E17" s="30">
        <v>7</v>
      </c>
      <c r="F17" s="820">
        <v>197</v>
      </c>
      <c r="G17" s="19">
        <v>6</v>
      </c>
      <c r="H17" s="820">
        <v>198</v>
      </c>
      <c r="I17" s="19">
        <v>5</v>
      </c>
      <c r="J17" s="820">
        <v>223</v>
      </c>
      <c r="K17" s="19">
        <v>6</v>
      </c>
      <c r="L17" s="820">
        <v>190</v>
      </c>
      <c r="M17" s="19">
        <v>5</v>
      </c>
      <c r="N17" s="820">
        <v>196</v>
      </c>
      <c r="O17" s="19">
        <v>5</v>
      </c>
      <c r="P17" s="821">
        <v>1225</v>
      </c>
      <c r="Q17" s="822">
        <v>34</v>
      </c>
      <c r="R17" s="826">
        <v>0</v>
      </c>
      <c r="S17" s="822"/>
      <c r="T17" s="821">
        <v>1225</v>
      </c>
      <c r="U17" s="825">
        <v>34</v>
      </c>
    </row>
    <row r="18" spans="1:21" ht="18" customHeight="1">
      <c r="A18" s="808">
        <v>8</v>
      </c>
      <c r="B18" s="809" t="s">
        <v>21</v>
      </c>
      <c r="C18" s="809">
        <v>1</v>
      </c>
      <c r="D18" s="819">
        <v>188</v>
      </c>
      <c r="E18" s="30">
        <v>6</v>
      </c>
      <c r="F18" s="820">
        <v>212</v>
      </c>
      <c r="G18" s="19">
        <v>7</v>
      </c>
      <c r="H18" s="820">
        <v>179</v>
      </c>
      <c r="I18" s="19">
        <v>5</v>
      </c>
      <c r="J18" s="820">
        <v>200</v>
      </c>
      <c r="K18" s="19">
        <v>5</v>
      </c>
      <c r="L18" s="820">
        <v>215</v>
      </c>
      <c r="M18" s="19">
        <v>6</v>
      </c>
      <c r="N18" s="820">
        <v>190</v>
      </c>
      <c r="O18" s="19">
        <v>5</v>
      </c>
      <c r="P18" s="821">
        <v>1184</v>
      </c>
      <c r="Q18" s="822">
        <v>34</v>
      </c>
      <c r="R18" s="826">
        <v>0</v>
      </c>
      <c r="S18" s="822"/>
      <c r="T18" s="821">
        <v>1184</v>
      </c>
      <c r="U18" s="825">
        <v>34</v>
      </c>
    </row>
    <row r="19" spans="1:21" ht="18" customHeight="1">
      <c r="A19" s="808">
        <v>9</v>
      </c>
      <c r="B19" s="809" t="s">
        <v>22</v>
      </c>
      <c r="C19" s="809">
        <v>1</v>
      </c>
      <c r="D19" s="819">
        <v>138</v>
      </c>
      <c r="E19" s="30">
        <v>4</v>
      </c>
      <c r="F19" s="820">
        <v>110</v>
      </c>
      <c r="G19" s="19">
        <v>4</v>
      </c>
      <c r="H19" s="820">
        <v>111</v>
      </c>
      <c r="I19" s="19">
        <v>3</v>
      </c>
      <c r="J19" s="820">
        <v>134</v>
      </c>
      <c r="K19" s="19">
        <v>4</v>
      </c>
      <c r="L19" s="820">
        <v>121</v>
      </c>
      <c r="M19" s="19">
        <v>4</v>
      </c>
      <c r="N19" s="820">
        <v>136</v>
      </c>
      <c r="O19" s="19">
        <v>4</v>
      </c>
      <c r="P19" s="821">
        <v>750</v>
      </c>
      <c r="Q19" s="822">
        <v>23</v>
      </c>
      <c r="R19" s="823">
        <v>14</v>
      </c>
      <c r="S19" s="824">
        <v>3</v>
      </c>
      <c r="T19" s="821">
        <v>764</v>
      </c>
      <c r="U19" s="825">
        <v>26</v>
      </c>
    </row>
    <row r="20" spans="1:21" ht="18" customHeight="1">
      <c r="A20" s="808">
        <v>9</v>
      </c>
      <c r="B20" s="809" t="s">
        <v>22</v>
      </c>
      <c r="C20" s="809">
        <v>2</v>
      </c>
      <c r="D20" s="819">
        <v>1</v>
      </c>
      <c r="E20" s="30"/>
      <c r="F20" s="820">
        <v>1</v>
      </c>
      <c r="G20" s="19"/>
      <c r="H20" s="820">
        <v>3</v>
      </c>
      <c r="I20" s="19"/>
      <c r="J20" s="820">
        <v>6</v>
      </c>
      <c r="K20" s="19"/>
      <c r="L20" s="820"/>
      <c r="M20" s="19"/>
      <c r="N20" s="820">
        <v>3</v>
      </c>
      <c r="O20" s="19"/>
      <c r="P20" s="821" t="s">
        <v>13</v>
      </c>
      <c r="Q20" s="822" t="s">
        <v>13</v>
      </c>
      <c r="R20" s="826">
        <v>14</v>
      </c>
      <c r="S20" s="822">
        <v>3</v>
      </c>
      <c r="T20" s="821" t="s">
        <v>13</v>
      </c>
      <c r="U20" s="825" t="s">
        <v>13</v>
      </c>
    </row>
    <row r="21" spans="1:21" ht="18" customHeight="1">
      <c r="A21" s="808">
        <v>10</v>
      </c>
      <c r="B21" s="809" t="s">
        <v>23</v>
      </c>
      <c r="C21" s="809">
        <v>1</v>
      </c>
      <c r="D21" s="819">
        <v>110</v>
      </c>
      <c r="E21" s="30">
        <v>4</v>
      </c>
      <c r="F21" s="820">
        <v>111</v>
      </c>
      <c r="G21" s="19">
        <v>4</v>
      </c>
      <c r="H21" s="820">
        <v>110</v>
      </c>
      <c r="I21" s="19">
        <v>3</v>
      </c>
      <c r="J21" s="820">
        <v>108</v>
      </c>
      <c r="K21" s="19">
        <v>3</v>
      </c>
      <c r="L21" s="820">
        <v>87</v>
      </c>
      <c r="M21" s="19">
        <v>3</v>
      </c>
      <c r="N21" s="820">
        <v>104</v>
      </c>
      <c r="O21" s="19">
        <v>3</v>
      </c>
      <c r="P21" s="821">
        <v>630</v>
      </c>
      <c r="Q21" s="822">
        <v>20</v>
      </c>
      <c r="R21" s="823">
        <v>17</v>
      </c>
      <c r="S21" s="824">
        <v>3</v>
      </c>
      <c r="T21" s="821">
        <v>647</v>
      </c>
      <c r="U21" s="825">
        <v>23</v>
      </c>
    </row>
    <row r="22" spans="1:21" ht="18" customHeight="1">
      <c r="A22" s="827">
        <v>10</v>
      </c>
      <c r="B22" s="828" t="s">
        <v>23</v>
      </c>
      <c r="C22" s="828">
        <v>2</v>
      </c>
      <c r="D22" s="819">
        <v>4</v>
      </c>
      <c r="E22" s="30"/>
      <c r="F22" s="820">
        <v>3</v>
      </c>
      <c r="G22" s="19"/>
      <c r="H22" s="820">
        <v>4</v>
      </c>
      <c r="I22" s="19"/>
      <c r="J22" s="820">
        <v>1</v>
      </c>
      <c r="K22" s="19"/>
      <c r="L22" s="820">
        <v>4</v>
      </c>
      <c r="M22" s="19"/>
      <c r="N22" s="820">
        <v>1</v>
      </c>
      <c r="O22" s="19"/>
      <c r="P22" s="821" t="s">
        <v>13</v>
      </c>
      <c r="Q22" s="822" t="s">
        <v>13</v>
      </c>
      <c r="R22" s="826">
        <v>17</v>
      </c>
      <c r="S22" s="822">
        <v>3</v>
      </c>
      <c r="T22" s="821" t="s">
        <v>13</v>
      </c>
      <c r="U22" s="825" t="s">
        <v>13</v>
      </c>
    </row>
    <row r="23" spans="1:21" ht="18" customHeight="1">
      <c r="A23" s="808">
        <v>11</v>
      </c>
      <c r="B23" s="809" t="s">
        <v>24</v>
      </c>
      <c r="C23" s="809">
        <v>1</v>
      </c>
      <c r="D23" s="819">
        <v>88</v>
      </c>
      <c r="E23" s="30">
        <v>3</v>
      </c>
      <c r="F23" s="820">
        <v>111</v>
      </c>
      <c r="G23" s="19">
        <v>4</v>
      </c>
      <c r="H23" s="820">
        <v>112</v>
      </c>
      <c r="I23" s="19">
        <v>3</v>
      </c>
      <c r="J23" s="820">
        <v>113</v>
      </c>
      <c r="K23" s="19">
        <v>3</v>
      </c>
      <c r="L23" s="820">
        <v>125</v>
      </c>
      <c r="M23" s="19">
        <v>4</v>
      </c>
      <c r="N23" s="820">
        <v>107</v>
      </c>
      <c r="O23" s="19">
        <v>3</v>
      </c>
      <c r="P23" s="821">
        <v>656</v>
      </c>
      <c r="Q23" s="822">
        <v>20</v>
      </c>
      <c r="R23" s="823">
        <v>10</v>
      </c>
      <c r="S23" s="824">
        <v>2</v>
      </c>
      <c r="T23" s="821">
        <v>666</v>
      </c>
      <c r="U23" s="825">
        <v>22</v>
      </c>
    </row>
    <row r="24" spans="1:21" ht="18" customHeight="1">
      <c r="A24" s="827"/>
      <c r="B24" s="828"/>
      <c r="C24" s="828">
        <v>2</v>
      </c>
      <c r="D24" s="819">
        <v>4</v>
      </c>
      <c r="E24" s="30"/>
      <c r="F24" s="820">
        <v>3</v>
      </c>
      <c r="G24" s="19"/>
      <c r="H24" s="820">
        <v>1</v>
      </c>
      <c r="I24" s="19"/>
      <c r="J24" s="820">
        <v>1</v>
      </c>
      <c r="K24" s="19"/>
      <c r="L24" s="820">
        <v>1</v>
      </c>
      <c r="M24" s="19"/>
      <c r="N24" s="820">
        <v>0</v>
      </c>
      <c r="O24" s="19"/>
      <c r="P24" s="821" t="s">
        <v>13</v>
      </c>
      <c r="Q24" s="822" t="s">
        <v>13</v>
      </c>
      <c r="R24" s="826">
        <v>10</v>
      </c>
      <c r="S24" s="822">
        <v>2</v>
      </c>
      <c r="T24" s="821" t="s">
        <v>13</v>
      </c>
      <c r="U24" s="825" t="s">
        <v>13</v>
      </c>
    </row>
    <row r="25" spans="1:21" ht="18" customHeight="1">
      <c r="A25" s="829">
        <v>12</v>
      </c>
      <c r="B25" s="830" t="s">
        <v>25</v>
      </c>
      <c r="C25" s="830">
        <v>1</v>
      </c>
      <c r="D25" s="819">
        <v>60</v>
      </c>
      <c r="E25" s="30">
        <v>2</v>
      </c>
      <c r="F25" s="820">
        <v>65</v>
      </c>
      <c r="G25" s="19">
        <v>2</v>
      </c>
      <c r="H25" s="820">
        <v>81</v>
      </c>
      <c r="I25" s="19">
        <v>3</v>
      </c>
      <c r="J25" s="820">
        <v>88</v>
      </c>
      <c r="K25" s="19">
        <v>3</v>
      </c>
      <c r="L25" s="820">
        <v>89</v>
      </c>
      <c r="M25" s="19">
        <v>3</v>
      </c>
      <c r="N25" s="820">
        <v>79</v>
      </c>
      <c r="O25" s="19">
        <v>3</v>
      </c>
      <c r="P25" s="821">
        <v>462</v>
      </c>
      <c r="Q25" s="822">
        <v>16</v>
      </c>
      <c r="R25" s="823">
        <v>9</v>
      </c>
      <c r="S25" s="824">
        <v>2</v>
      </c>
      <c r="T25" s="821">
        <v>471</v>
      </c>
      <c r="U25" s="825">
        <v>18</v>
      </c>
    </row>
    <row r="26" spans="1:21" ht="18" customHeight="1">
      <c r="A26" s="831">
        <v>12</v>
      </c>
      <c r="B26" s="832" t="s">
        <v>25</v>
      </c>
      <c r="C26" s="830">
        <v>2</v>
      </c>
      <c r="D26" s="819"/>
      <c r="E26" s="30"/>
      <c r="F26" s="820">
        <v>3</v>
      </c>
      <c r="G26" s="19"/>
      <c r="H26" s="820"/>
      <c r="I26" s="19"/>
      <c r="J26" s="820">
        <v>1</v>
      </c>
      <c r="K26" s="19"/>
      <c r="L26" s="820">
        <v>3</v>
      </c>
      <c r="M26" s="19"/>
      <c r="N26" s="820">
        <v>2</v>
      </c>
      <c r="O26" s="19"/>
      <c r="P26" s="821" t="s">
        <v>13</v>
      </c>
      <c r="Q26" s="822" t="s">
        <v>13</v>
      </c>
      <c r="R26" s="826">
        <v>9</v>
      </c>
      <c r="S26" s="822">
        <v>2</v>
      </c>
      <c r="T26" s="821" t="s">
        <v>13</v>
      </c>
      <c r="U26" s="825" t="s">
        <v>13</v>
      </c>
    </row>
    <row r="27" spans="1:21" ht="18" customHeight="1">
      <c r="A27" s="831">
        <v>13</v>
      </c>
      <c r="B27" s="832" t="s">
        <v>26</v>
      </c>
      <c r="C27" s="832">
        <v>1</v>
      </c>
      <c r="D27" s="819">
        <v>115</v>
      </c>
      <c r="E27" s="30">
        <v>4</v>
      </c>
      <c r="F27" s="820">
        <v>149</v>
      </c>
      <c r="G27" s="19">
        <v>5</v>
      </c>
      <c r="H27" s="820">
        <v>146</v>
      </c>
      <c r="I27" s="19">
        <v>4</v>
      </c>
      <c r="J27" s="820">
        <v>159</v>
      </c>
      <c r="K27" s="19">
        <v>4</v>
      </c>
      <c r="L27" s="820">
        <v>146</v>
      </c>
      <c r="M27" s="19">
        <v>4</v>
      </c>
      <c r="N27" s="820">
        <v>172</v>
      </c>
      <c r="O27" s="19">
        <v>5</v>
      </c>
      <c r="P27" s="821">
        <v>887</v>
      </c>
      <c r="Q27" s="822">
        <v>26</v>
      </c>
      <c r="R27" s="826">
        <v>0</v>
      </c>
      <c r="S27" s="822"/>
      <c r="T27" s="821">
        <v>887</v>
      </c>
      <c r="U27" s="825">
        <v>26</v>
      </c>
    </row>
    <row r="28" spans="1:21" ht="18" customHeight="1">
      <c r="A28" s="831">
        <v>14</v>
      </c>
      <c r="B28" s="832" t="s">
        <v>27</v>
      </c>
      <c r="C28" s="830">
        <v>1</v>
      </c>
      <c r="D28" s="819">
        <v>116</v>
      </c>
      <c r="E28" s="30">
        <v>4</v>
      </c>
      <c r="F28" s="820">
        <v>105</v>
      </c>
      <c r="G28" s="19">
        <v>3</v>
      </c>
      <c r="H28" s="820">
        <v>131</v>
      </c>
      <c r="I28" s="19">
        <v>4</v>
      </c>
      <c r="J28" s="820">
        <v>130</v>
      </c>
      <c r="K28" s="19">
        <v>4</v>
      </c>
      <c r="L28" s="820">
        <v>115</v>
      </c>
      <c r="M28" s="19">
        <v>3</v>
      </c>
      <c r="N28" s="820">
        <v>114</v>
      </c>
      <c r="O28" s="19">
        <v>4</v>
      </c>
      <c r="P28" s="821">
        <v>711</v>
      </c>
      <c r="Q28" s="822">
        <v>22</v>
      </c>
      <c r="R28" s="826">
        <v>0</v>
      </c>
      <c r="S28" s="822"/>
      <c r="T28" s="821">
        <v>711</v>
      </c>
      <c r="U28" s="825">
        <v>22</v>
      </c>
    </row>
    <row r="29" spans="1:21" ht="18" customHeight="1">
      <c r="A29" s="831">
        <v>15</v>
      </c>
      <c r="B29" s="832" t="s">
        <v>28</v>
      </c>
      <c r="C29" s="832">
        <v>1</v>
      </c>
      <c r="D29" s="819">
        <v>103</v>
      </c>
      <c r="E29" s="30">
        <v>3</v>
      </c>
      <c r="F29" s="820">
        <v>100</v>
      </c>
      <c r="G29" s="19">
        <v>3</v>
      </c>
      <c r="H29" s="820">
        <v>90</v>
      </c>
      <c r="I29" s="19">
        <v>3</v>
      </c>
      <c r="J29" s="820">
        <v>75</v>
      </c>
      <c r="K29" s="19">
        <v>2</v>
      </c>
      <c r="L29" s="820">
        <v>86</v>
      </c>
      <c r="M29" s="19">
        <v>3</v>
      </c>
      <c r="N29" s="820">
        <v>83</v>
      </c>
      <c r="O29" s="19">
        <v>3</v>
      </c>
      <c r="P29" s="821">
        <v>537</v>
      </c>
      <c r="Q29" s="822">
        <v>17</v>
      </c>
      <c r="R29" s="826">
        <v>0</v>
      </c>
      <c r="S29" s="822"/>
      <c r="T29" s="821">
        <v>537</v>
      </c>
      <c r="U29" s="825">
        <v>17</v>
      </c>
    </row>
    <row r="30" spans="1:21" ht="18" customHeight="1">
      <c r="A30" s="831">
        <v>16</v>
      </c>
      <c r="B30" s="832" t="s">
        <v>29</v>
      </c>
      <c r="C30" s="832">
        <v>1</v>
      </c>
      <c r="D30" s="819">
        <v>64</v>
      </c>
      <c r="E30" s="30">
        <v>2</v>
      </c>
      <c r="F30" s="820">
        <v>72</v>
      </c>
      <c r="G30" s="19">
        <v>3</v>
      </c>
      <c r="H30" s="820">
        <v>70</v>
      </c>
      <c r="I30" s="19">
        <v>2</v>
      </c>
      <c r="J30" s="820">
        <v>63</v>
      </c>
      <c r="K30" s="19">
        <v>2</v>
      </c>
      <c r="L30" s="820">
        <v>75</v>
      </c>
      <c r="M30" s="19">
        <v>3</v>
      </c>
      <c r="N30" s="820">
        <v>86</v>
      </c>
      <c r="O30" s="19">
        <v>3</v>
      </c>
      <c r="P30" s="821">
        <v>430</v>
      </c>
      <c r="Q30" s="822">
        <v>15</v>
      </c>
      <c r="R30" s="823">
        <v>17</v>
      </c>
      <c r="S30" s="824">
        <v>3</v>
      </c>
      <c r="T30" s="821">
        <v>447</v>
      </c>
      <c r="U30" s="825">
        <v>18</v>
      </c>
    </row>
    <row r="31" spans="1:21" ht="18" customHeight="1">
      <c r="A31" s="831">
        <v>16</v>
      </c>
      <c r="B31" s="832" t="s">
        <v>29</v>
      </c>
      <c r="C31" s="832">
        <v>2</v>
      </c>
      <c r="D31" s="819">
        <v>4</v>
      </c>
      <c r="E31" s="30"/>
      <c r="F31" s="820">
        <v>2</v>
      </c>
      <c r="G31" s="19"/>
      <c r="H31" s="820">
        <v>1</v>
      </c>
      <c r="I31" s="19"/>
      <c r="J31" s="820">
        <v>4</v>
      </c>
      <c r="K31" s="19"/>
      <c r="L31" s="820">
        <v>5</v>
      </c>
      <c r="M31" s="19"/>
      <c r="N31" s="820">
        <v>1</v>
      </c>
      <c r="O31" s="19"/>
      <c r="P31" s="821" t="s">
        <v>13</v>
      </c>
      <c r="Q31" s="822" t="s">
        <v>13</v>
      </c>
      <c r="R31" s="826">
        <v>17</v>
      </c>
      <c r="S31" s="822">
        <v>3</v>
      </c>
      <c r="T31" s="821" t="s">
        <v>13</v>
      </c>
      <c r="U31" s="825" t="s">
        <v>13</v>
      </c>
    </row>
    <row r="32" spans="1:21" ht="18" customHeight="1">
      <c r="A32" s="831">
        <v>17</v>
      </c>
      <c r="B32" s="832" t="s">
        <v>30</v>
      </c>
      <c r="C32" s="832">
        <v>1</v>
      </c>
      <c r="D32" s="819">
        <v>119</v>
      </c>
      <c r="E32" s="30">
        <v>4</v>
      </c>
      <c r="F32" s="820">
        <v>108</v>
      </c>
      <c r="G32" s="19">
        <v>4</v>
      </c>
      <c r="H32" s="820">
        <v>118</v>
      </c>
      <c r="I32" s="19">
        <v>3</v>
      </c>
      <c r="J32" s="820">
        <v>107</v>
      </c>
      <c r="K32" s="19">
        <v>3</v>
      </c>
      <c r="L32" s="820">
        <v>110</v>
      </c>
      <c r="M32" s="19">
        <v>3</v>
      </c>
      <c r="N32" s="820">
        <v>98</v>
      </c>
      <c r="O32" s="19">
        <v>3</v>
      </c>
      <c r="P32" s="821">
        <v>660</v>
      </c>
      <c r="Q32" s="822">
        <v>20</v>
      </c>
      <c r="R32" s="823">
        <v>19</v>
      </c>
      <c r="S32" s="824">
        <v>3</v>
      </c>
      <c r="T32" s="821">
        <v>679</v>
      </c>
      <c r="U32" s="825">
        <v>23</v>
      </c>
    </row>
    <row r="33" spans="1:21" ht="18" customHeight="1">
      <c r="A33" s="831">
        <v>17</v>
      </c>
      <c r="B33" s="832" t="s">
        <v>30</v>
      </c>
      <c r="C33" s="832">
        <v>2</v>
      </c>
      <c r="D33" s="819">
        <v>4</v>
      </c>
      <c r="E33" s="30"/>
      <c r="F33" s="820">
        <v>3</v>
      </c>
      <c r="G33" s="19"/>
      <c r="H33" s="820">
        <v>1</v>
      </c>
      <c r="I33" s="19"/>
      <c r="J33" s="820">
        <v>3</v>
      </c>
      <c r="K33" s="19"/>
      <c r="L33" s="820">
        <v>1</v>
      </c>
      <c r="M33" s="19"/>
      <c r="N33" s="820">
        <v>7</v>
      </c>
      <c r="O33" s="19"/>
      <c r="P33" s="821" t="s">
        <v>13</v>
      </c>
      <c r="Q33" s="822" t="s">
        <v>13</v>
      </c>
      <c r="R33" s="826">
        <v>19</v>
      </c>
      <c r="S33" s="822">
        <v>3</v>
      </c>
      <c r="T33" s="821" t="s">
        <v>13</v>
      </c>
      <c r="U33" s="825" t="s">
        <v>13</v>
      </c>
    </row>
    <row r="34" spans="1:21" ht="18" customHeight="1">
      <c r="A34" s="831">
        <v>18</v>
      </c>
      <c r="B34" s="832" t="s">
        <v>31</v>
      </c>
      <c r="C34" s="832">
        <v>1</v>
      </c>
      <c r="D34" s="819">
        <v>88</v>
      </c>
      <c r="E34" s="30">
        <v>3</v>
      </c>
      <c r="F34" s="820">
        <v>85</v>
      </c>
      <c r="G34" s="19">
        <v>3</v>
      </c>
      <c r="H34" s="820">
        <v>83</v>
      </c>
      <c r="I34" s="19">
        <v>3</v>
      </c>
      <c r="J34" s="820">
        <v>77</v>
      </c>
      <c r="K34" s="19">
        <v>2</v>
      </c>
      <c r="L34" s="820">
        <v>102</v>
      </c>
      <c r="M34" s="19">
        <v>3</v>
      </c>
      <c r="N34" s="820">
        <v>101</v>
      </c>
      <c r="O34" s="19">
        <v>3</v>
      </c>
      <c r="P34" s="821">
        <v>536</v>
      </c>
      <c r="Q34" s="822">
        <v>17</v>
      </c>
      <c r="R34" s="823">
        <v>15</v>
      </c>
      <c r="S34" s="824">
        <v>3</v>
      </c>
      <c r="T34" s="821">
        <v>551</v>
      </c>
      <c r="U34" s="825">
        <v>20</v>
      </c>
    </row>
    <row r="35" spans="1:21" ht="18" customHeight="1">
      <c r="A35" s="831">
        <v>18</v>
      </c>
      <c r="B35" s="832" t="s">
        <v>31</v>
      </c>
      <c r="C35" s="832">
        <v>2</v>
      </c>
      <c r="D35" s="819">
        <v>1</v>
      </c>
      <c r="E35" s="30"/>
      <c r="F35" s="820">
        <v>1</v>
      </c>
      <c r="G35" s="19"/>
      <c r="H35" s="820">
        <v>1</v>
      </c>
      <c r="I35" s="19"/>
      <c r="J35" s="820">
        <v>5</v>
      </c>
      <c r="K35" s="19"/>
      <c r="L35" s="820">
        <v>4</v>
      </c>
      <c r="M35" s="19"/>
      <c r="N35" s="820">
        <v>3</v>
      </c>
      <c r="O35" s="19"/>
      <c r="P35" s="821" t="s">
        <v>13</v>
      </c>
      <c r="Q35" s="822" t="s">
        <v>13</v>
      </c>
      <c r="R35" s="826">
        <v>15</v>
      </c>
      <c r="S35" s="822">
        <v>3</v>
      </c>
      <c r="T35" s="821" t="s">
        <v>13</v>
      </c>
      <c r="U35" s="825" t="s">
        <v>13</v>
      </c>
    </row>
    <row r="36" spans="1:21" ht="18" customHeight="1">
      <c r="A36" s="831">
        <v>19</v>
      </c>
      <c r="B36" s="832" t="s">
        <v>32</v>
      </c>
      <c r="C36" s="832">
        <v>1</v>
      </c>
      <c r="D36" s="819">
        <v>53</v>
      </c>
      <c r="E36" s="30">
        <v>2</v>
      </c>
      <c r="F36" s="820">
        <v>62</v>
      </c>
      <c r="G36" s="19">
        <v>2</v>
      </c>
      <c r="H36" s="820">
        <v>64</v>
      </c>
      <c r="I36" s="19">
        <v>2</v>
      </c>
      <c r="J36" s="820">
        <v>75</v>
      </c>
      <c r="K36" s="19">
        <v>2</v>
      </c>
      <c r="L36" s="820">
        <v>70</v>
      </c>
      <c r="M36" s="19">
        <v>2</v>
      </c>
      <c r="N36" s="820">
        <v>66</v>
      </c>
      <c r="O36" s="19">
        <v>2</v>
      </c>
      <c r="P36" s="821">
        <v>390</v>
      </c>
      <c r="Q36" s="822">
        <v>12</v>
      </c>
      <c r="R36" s="823">
        <v>17</v>
      </c>
      <c r="S36" s="824">
        <v>3</v>
      </c>
      <c r="T36" s="821">
        <v>407</v>
      </c>
      <c r="U36" s="825">
        <v>15</v>
      </c>
    </row>
    <row r="37" spans="1:21" ht="18" customHeight="1">
      <c r="A37" s="831">
        <v>19</v>
      </c>
      <c r="B37" s="832" t="s">
        <v>32</v>
      </c>
      <c r="C37" s="832">
        <v>2</v>
      </c>
      <c r="D37" s="819">
        <v>3</v>
      </c>
      <c r="E37" s="30"/>
      <c r="F37" s="820">
        <v>2</v>
      </c>
      <c r="G37" s="19"/>
      <c r="H37" s="820">
        <v>3</v>
      </c>
      <c r="I37" s="19"/>
      <c r="J37" s="820">
        <v>3</v>
      </c>
      <c r="K37" s="19"/>
      <c r="L37" s="820">
        <v>4</v>
      </c>
      <c r="M37" s="19"/>
      <c r="N37" s="820">
        <v>2</v>
      </c>
      <c r="O37" s="19"/>
      <c r="P37" s="821" t="s">
        <v>13</v>
      </c>
      <c r="Q37" s="822" t="s">
        <v>13</v>
      </c>
      <c r="R37" s="826">
        <v>17</v>
      </c>
      <c r="S37" s="822">
        <v>3</v>
      </c>
      <c r="T37" s="821" t="s">
        <v>13</v>
      </c>
      <c r="U37" s="825" t="s">
        <v>13</v>
      </c>
    </row>
    <row r="38" spans="1:21" ht="18" customHeight="1">
      <c r="A38" s="831">
        <v>20</v>
      </c>
      <c r="B38" s="832" t="s">
        <v>33</v>
      </c>
      <c r="C38" s="832">
        <v>1</v>
      </c>
      <c r="D38" s="819">
        <v>114</v>
      </c>
      <c r="E38" s="30">
        <v>4</v>
      </c>
      <c r="F38" s="820">
        <v>102</v>
      </c>
      <c r="G38" s="19">
        <v>3</v>
      </c>
      <c r="H38" s="820">
        <v>105</v>
      </c>
      <c r="I38" s="19">
        <v>3</v>
      </c>
      <c r="J38" s="820">
        <v>94</v>
      </c>
      <c r="K38" s="19">
        <v>3</v>
      </c>
      <c r="L38" s="820">
        <v>116</v>
      </c>
      <c r="M38" s="19">
        <v>3</v>
      </c>
      <c r="N38" s="820">
        <v>113</v>
      </c>
      <c r="O38" s="19">
        <v>3</v>
      </c>
      <c r="P38" s="821">
        <v>644</v>
      </c>
      <c r="Q38" s="822">
        <v>19</v>
      </c>
      <c r="R38" s="826">
        <v>0</v>
      </c>
      <c r="S38" s="822"/>
      <c r="T38" s="821">
        <v>644</v>
      </c>
      <c r="U38" s="825">
        <v>19</v>
      </c>
    </row>
    <row r="39" spans="1:21" ht="18" customHeight="1">
      <c r="A39" s="831">
        <v>21</v>
      </c>
      <c r="B39" s="832" t="s">
        <v>34</v>
      </c>
      <c r="C39" s="832">
        <v>1</v>
      </c>
      <c r="D39" s="819">
        <v>43</v>
      </c>
      <c r="E39" s="30">
        <v>2</v>
      </c>
      <c r="F39" s="820">
        <v>42</v>
      </c>
      <c r="G39" s="19">
        <v>2</v>
      </c>
      <c r="H39" s="820">
        <v>65</v>
      </c>
      <c r="I39" s="19">
        <v>2</v>
      </c>
      <c r="J39" s="820">
        <v>45</v>
      </c>
      <c r="K39" s="19">
        <v>2</v>
      </c>
      <c r="L39" s="820">
        <v>53</v>
      </c>
      <c r="M39" s="19">
        <v>2</v>
      </c>
      <c r="N39" s="820">
        <v>53</v>
      </c>
      <c r="O39" s="19">
        <v>2</v>
      </c>
      <c r="P39" s="821">
        <v>301</v>
      </c>
      <c r="Q39" s="822">
        <v>12</v>
      </c>
      <c r="R39" s="823">
        <v>9</v>
      </c>
      <c r="S39" s="824">
        <v>2</v>
      </c>
      <c r="T39" s="821">
        <v>310</v>
      </c>
      <c r="U39" s="825">
        <v>14</v>
      </c>
    </row>
    <row r="40" spans="1:21" ht="18" customHeight="1">
      <c r="A40" s="831">
        <v>21</v>
      </c>
      <c r="B40" s="832" t="s">
        <v>34</v>
      </c>
      <c r="C40" s="832">
        <v>2</v>
      </c>
      <c r="D40" s="819">
        <v>2</v>
      </c>
      <c r="E40" s="30"/>
      <c r="F40" s="820">
        <v>2</v>
      </c>
      <c r="G40" s="19"/>
      <c r="H40" s="820">
        <v>2</v>
      </c>
      <c r="I40" s="19"/>
      <c r="J40" s="820">
        <v>0</v>
      </c>
      <c r="K40" s="19"/>
      <c r="L40" s="820">
        <v>2</v>
      </c>
      <c r="M40" s="19"/>
      <c r="N40" s="820">
        <v>1</v>
      </c>
      <c r="O40" s="19"/>
      <c r="P40" s="821" t="s">
        <v>13</v>
      </c>
      <c r="Q40" s="822" t="s">
        <v>13</v>
      </c>
      <c r="R40" s="826">
        <v>9</v>
      </c>
      <c r="S40" s="822">
        <v>2</v>
      </c>
      <c r="T40" s="821" t="s">
        <v>13</v>
      </c>
      <c r="U40" s="825" t="s">
        <v>13</v>
      </c>
    </row>
    <row r="41" spans="1:21" ht="18" customHeight="1">
      <c r="A41" s="831">
        <v>22</v>
      </c>
      <c r="B41" s="832" t="s">
        <v>35</v>
      </c>
      <c r="C41" s="832">
        <v>1</v>
      </c>
      <c r="D41" s="819">
        <v>166</v>
      </c>
      <c r="E41" s="30">
        <v>5</v>
      </c>
      <c r="F41" s="820">
        <v>188</v>
      </c>
      <c r="G41" s="19">
        <v>6</v>
      </c>
      <c r="H41" s="820">
        <v>177</v>
      </c>
      <c r="I41" s="19">
        <v>5</v>
      </c>
      <c r="J41" s="820">
        <v>153</v>
      </c>
      <c r="K41" s="19">
        <v>4</v>
      </c>
      <c r="L41" s="820">
        <v>163</v>
      </c>
      <c r="M41" s="19">
        <v>5</v>
      </c>
      <c r="N41" s="820">
        <v>137</v>
      </c>
      <c r="O41" s="19">
        <v>5</v>
      </c>
      <c r="P41" s="821">
        <v>984</v>
      </c>
      <c r="Q41" s="822">
        <v>30</v>
      </c>
      <c r="R41" s="826">
        <v>0</v>
      </c>
      <c r="S41" s="822"/>
      <c r="T41" s="821">
        <v>984</v>
      </c>
      <c r="U41" s="825">
        <v>30</v>
      </c>
    </row>
    <row r="42" spans="1:21" ht="18" customHeight="1">
      <c r="A42" s="831">
        <v>23</v>
      </c>
      <c r="B42" s="832" t="s">
        <v>36</v>
      </c>
      <c r="C42" s="832">
        <v>1</v>
      </c>
      <c r="D42" s="819">
        <v>137</v>
      </c>
      <c r="E42" s="30">
        <v>4</v>
      </c>
      <c r="F42" s="820">
        <v>125</v>
      </c>
      <c r="G42" s="19">
        <v>4</v>
      </c>
      <c r="H42" s="820">
        <v>130</v>
      </c>
      <c r="I42" s="19">
        <v>4</v>
      </c>
      <c r="J42" s="820">
        <v>118</v>
      </c>
      <c r="K42" s="19">
        <v>4</v>
      </c>
      <c r="L42" s="820">
        <v>145</v>
      </c>
      <c r="M42" s="19">
        <v>4</v>
      </c>
      <c r="N42" s="820">
        <v>119</v>
      </c>
      <c r="O42" s="19">
        <v>4</v>
      </c>
      <c r="P42" s="821">
        <v>774</v>
      </c>
      <c r="Q42" s="822">
        <v>24</v>
      </c>
      <c r="R42" s="823">
        <v>18</v>
      </c>
      <c r="S42" s="824">
        <v>3</v>
      </c>
      <c r="T42" s="821">
        <v>792</v>
      </c>
      <c r="U42" s="825">
        <v>27</v>
      </c>
    </row>
    <row r="43" spans="1:21" ht="18" customHeight="1">
      <c r="A43" s="831">
        <v>23</v>
      </c>
      <c r="B43" s="832" t="s">
        <v>36</v>
      </c>
      <c r="C43" s="832">
        <v>2</v>
      </c>
      <c r="D43" s="819">
        <v>1</v>
      </c>
      <c r="E43" s="30"/>
      <c r="F43" s="820">
        <v>1</v>
      </c>
      <c r="G43" s="19"/>
      <c r="H43" s="820">
        <v>1</v>
      </c>
      <c r="I43" s="19"/>
      <c r="J43" s="820">
        <v>7</v>
      </c>
      <c r="K43" s="19"/>
      <c r="L43" s="820">
        <v>3</v>
      </c>
      <c r="M43" s="19"/>
      <c r="N43" s="820">
        <v>5</v>
      </c>
      <c r="O43" s="19"/>
      <c r="P43" s="821" t="s">
        <v>13</v>
      </c>
      <c r="Q43" s="822" t="s">
        <v>13</v>
      </c>
      <c r="R43" s="826">
        <v>18</v>
      </c>
      <c r="S43" s="822">
        <v>3</v>
      </c>
      <c r="T43" s="821" t="s">
        <v>13</v>
      </c>
      <c r="U43" s="825" t="s">
        <v>13</v>
      </c>
    </row>
    <row r="44" spans="1:21" ht="18" customHeight="1">
      <c r="A44" s="831">
        <v>24</v>
      </c>
      <c r="B44" s="832" t="s">
        <v>37</v>
      </c>
      <c r="C44" s="832">
        <v>1</v>
      </c>
      <c r="D44" s="819">
        <v>68</v>
      </c>
      <c r="E44" s="30">
        <v>2</v>
      </c>
      <c r="F44" s="820">
        <v>82</v>
      </c>
      <c r="G44" s="19">
        <v>3</v>
      </c>
      <c r="H44" s="820">
        <v>91</v>
      </c>
      <c r="I44" s="19">
        <v>3</v>
      </c>
      <c r="J44" s="820">
        <v>73</v>
      </c>
      <c r="K44" s="19">
        <v>2</v>
      </c>
      <c r="L44" s="820">
        <v>69</v>
      </c>
      <c r="M44" s="19">
        <v>3</v>
      </c>
      <c r="N44" s="820">
        <v>102</v>
      </c>
      <c r="O44" s="19">
        <v>3</v>
      </c>
      <c r="P44" s="821">
        <v>485</v>
      </c>
      <c r="Q44" s="822">
        <v>16</v>
      </c>
      <c r="R44" s="823">
        <v>4</v>
      </c>
      <c r="S44" s="824">
        <v>2</v>
      </c>
      <c r="T44" s="821">
        <v>489</v>
      </c>
      <c r="U44" s="825">
        <v>18</v>
      </c>
    </row>
    <row r="45" spans="1:21" ht="18" customHeight="1">
      <c r="A45" s="831"/>
      <c r="B45" s="832"/>
      <c r="C45" s="832"/>
      <c r="D45" s="819"/>
      <c r="E45" s="30"/>
      <c r="F45" s="820">
        <v>1</v>
      </c>
      <c r="G45" s="19"/>
      <c r="H45" s="820"/>
      <c r="I45" s="19"/>
      <c r="J45" s="820">
        <v>1</v>
      </c>
      <c r="K45" s="19"/>
      <c r="L45" s="820"/>
      <c r="M45" s="19"/>
      <c r="N45" s="820">
        <v>2</v>
      </c>
      <c r="O45" s="19"/>
      <c r="P45" s="821"/>
      <c r="Q45" s="822"/>
      <c r="R45" s="826">
        <v>4</v>
      </c>
      <c r="S45" s="822">
        <v>2</v>
      </c>
      <c r="T45" s="821"/>
      <c r="U45" s="825"/>
    </row>
    <row r="46" spans="1:21" ht="18" customHeight="1">
      <c r="A46" s="831">
        <v>25</v>
      </c>
      <c r="B46" s="832" t="s">
        <v>38</v>
      </c>
      <c r="C46" s="832">
        <v>1</v>
      </c>
      <c r="D46" s="819">
        <v>115</v>
      </c>
      <c r="E46" s="30">
        <v>4</v>
      </c>
      <c r="F46" s="820">
        <v>100</v>
      </c>
      <c r="G46" s="19">
        <v>3</v>
      </c>
      <c r="H46" s="820">
        <v>98</v>
      </c>
      <c r="I46" s="19">
        <v>3</v>
      </c>
      <c r="J46" s="820">
        <v>106</v>
      </c>
      <c r="K46" s="19">
        <v>3</v>
      </c>
      <c r="L46" s="820">
        <v>114</v>
      </c>
      <c r="M46" s="19">
        <v>3</v>
      </c>
      <c r="N46" s="820">
        <v>114</v>
      </c>
      <c r="O46" s="19">
        <v>3</v>
      </c>
      <c r="P46" s="821">
        <v>647</v>
      </c>
      <c r="Q46" s="822">
        <v>19</v>
      </c>
      <c r="R46" s="823">
        <v>9</v>
      </c>
      <c r="S46" s="824">
        <v>2</v>
      </c>
      <c r="T46" s="821">
        <v>656</v>
      </c>
      <c r="U46" s="825">
        <v>21</v>
      </c>
    </row>
    <row r="47" spans="1:21" ht="18" customHeight="1">
      <c r="A47" s="831">
        <v>25</v>
      </c>
      <c r="B47" s="833" t="s">
        <v>38</v>
      </c>
      <c r="C47" s="832">
        <v>2</v>
      </c>
      <c r="D47" s="819">
        <v>1</v>
      </c>
      <c r="E47" s="30"/>
      <c r="F47" s="820">
        <v>1</v>
      </c>
      <c r="G47" s="19"/>
      <c r="H47" s="820">
        <v>1</v>
      </c>
      <c r="I47" s="19"/>
      <c r="J47" s="820">
        <v>2</v>
      </c>
      <c r="K47" s="19"/>
      <c r="L47" s="820">
        <v>1</v>
      </c>
      <c r="M47" s="19"/>
      <c r="N47" s="820">
        <v>3</v>
      </c>
      <c r="O47" s="19"/>
      <c r="P47" s="821"/>
      <c r="Q47" s="822" t="s">
        <v>13</v>
      </c>
      <c r="R47" s="826">
        <v>9</v>
      </c>
      <c r="S47" s="822">
        <v>2</v>
      </c>
      <c r="T47" s="821" t="s">
        <v>13</v>
      </c>
      <c r="U47" s="825" t="s">
        <v>13</v>
      </c>
    </row>
    <row r="48" spans="1:21" ht="18" customHeight="1">
      <c r="A48" s="831">
        <v>26</v>
      </c>
      <c r="B48" s="832" t="s">
        <v>39</v>
      </c>
      <c r="C48" s="832">
        <v>1</v>
      </c>
      <c r="D48" s="819">
        <v>87</v>
      </c>
      <c r="E48" s="30">
        <v>3</v>
      </c>
      <c r="F48" s="820">
        <v>102</v>
      </c>
      <c r="G48" s="19">
        <v>3</v>
      </c>
      <c r="H48" s="820">
        <v>105</v>
      </c>
      <c r="I48" s="19">
        <v>3</v>
      </c>
      <c r="J48" s="820">
        <v>92</v>
      </c>
      <c r="K48" s="19">
        <v>3</v>
      </c>
      <c r="L48" s="820">
        <v>92</v>
      </c>
      <c r="M48" s="19">
        <v>3</v>
      </c>
      <c r="N48" s="820">
        <v>101</v>
      </c>
      <c r="O48" s="19">
        <v>3</v>
      </c>
      <c r="P48" s="821">
        <v>579</v>
      </c>
      <c r="Q48" s="822">
        <v>18</v>
      </c>
      <c r="R48" s="826">
        <v>0</v>
      </c>
      <c r="S48" s="822"/>
      <c r="T48" s="821">
        <v>579</v>
      </c>
      <c r="U48" s="825">
        <v>18</v>
      </c>
    </row>
    <row r="49" spans="1:21" ht="18" customHeight="1">
      <c r="A49" s="831">
        <v>27</v>
      </c>
      <c r="B49" s="832" t="s">
        <v>40</v>
      </c>
      <c r="C49" s="832">
        <v>1</v>
      </c>
      <c r="D49" s="819">
        <v>48</v>
      </c>
      <c r="E49" s="30">
        <v>2</v>
      </c>
      <c r="F49" s="820">
        <v>45</v>
      </c>
      <c r="G49" s="19">
        <v>2</v>
      </c>
      <c r="H49" s="820">
        <v>53</v>
      </c>
      <c r="I49" s="19">
        <v>2</v>
      </c>
      <c r="J49" s="820">
        <v>54</v>
      </c>
      <c r="K49" s="19">
        <v>2</v>
      </c>
      <c r="L49" s="820">
        <v>57</v>
      </c>
      <c r="M49" s="19">
        <v>2</v>
      </c>
      <c r="N49" s="820">
        <v>69</v>
      </c>
      <c r="O49" s="19">
        <v>2</v>
      </c>
      <c r="P49" s="821">
        <v>326</v>
      </c>
      <c r="Q49" s="822">
        <v>12</v>
      </c>
      <c r="R49" s="826">
        <v>0</v>
      </c>
      <c r="S49" s="822"/>
      <c r="T49" s="821">
        <v>326</v>
      </c>
      <c r="U49" s="825">
        <v>12</v>
      </c>
    </row>
    <row r="50" spans="1:21" ht="18" customHeight="1">
      <c r="A50" s="831">
        <v>28</v>
      </c>
      <c r="B50" s="832" t="s">
        <v>41</v>
      </c>
      <c r="C50" s="832">
        <v>1</v>
      </c>
      <c r="D50" s="819">
        <v>107</v>
      </c>
      <c r="E50" s="30">
        <v>4</v>
      </c>
      <c r="F50" s="820">
        <v>87</v>
      </c>
      <c r="G50" s="19">
        <v>3</v>
      </c>
      <c r="H50" s="820">
        <v>97</v>
      </c>
      <c r="I50" s="19">
        <v>3</v>
      </c>
      <c r="J50" s="820">
        <v>102</v>
      </c>
      <c r="K50" s="19">
        <v>3</v>
      </c>
      <c r="L50" s="820">
        <v>107</v>
      </c>
      <c r="M50" s="19">
        <v>3</v>
      </c>
      <c r="N50" s="820">
        <v>101</v>
      </c>
      <c r="O50" s="19">
        <v>3</v>
      </c>
      <c r="P50" s="821">
        <v>601</v>
      </c>
      <c r="Q50" s="822">
        <v>19</v>
      </c>
      <c r="R50" s="823">
        <v>12</v>
      </c>
      <c r="S50" s="824">
        <v>2</v>
      </c>
      <c r="T50" s="821">
        <v>613</v>
      </c>
      <c r="U50" s="825">
        <v>21</v>
      </c>
    </row>
    <row r="51" spans="1:21" ht="18" customHeight="1">
      <c r="A51" s="831">
        <v>28</v>
      </c>
      <c r="B51" s="832" t="s">
        <v>41</v>
      </c>
      <c r="C51" s="832">
        <v>2</v>
      </c>
      <c r="D51" s="819">
        <v>2</v>
      </c>
      <c r="E51" s="30"/>
      <c r="F51" s="820">
        <v>1</v>
      </c>
      <c r="G51" s="19"/>
      <c r="H51" s="820">
        <v>2</v>
      </c>
      <c r="I51" s="19"/>
      <c r="J51" s="820">
        <v>1</v>
      </c>
      <c r="K51" s="19"/>
      <c r="L51" s="820">
        <v>4</v>
      </c>
      <c r="M51" s="19"/>
      <c r="N51" s="820">
        <v>2</v>
      </c>
      <c r="O51" s="19"/>
      <c r="P51" s="821" t="s">
        <v>13</v>
      </c>
      <c r="Q51" s="822" t="s">
        <v>13</v>
      </c>
      <c r="R51" s="826">
        <v>12</v>
      </c>
      <c r="S51" s="822">
        <v>2</v>
      </c>
      <c r="T51" s="821" t="s">
        <v>13</v>
      </c>
      <c r="U51" s="825" t="s">
        <v>13</v>
      </c>
    </row>
    <row r="52" spans="1:21" ht="18" customHeight="1">
      <c r="A52" s="831">
        <v>29</v>
      </c>
      <c r="B52" s="832" t="s">
        <v>42</v>
      </c>
      <c r="C52" s="832">
        <v>1</v>
      </c>
      <c r="D52" s="819">
        <v>128</v>
      </c>
      <c r="E52" s="30">
        <v>4</v>
      </c>
      <c r="F52" s="820">
        <v>125</v>
      </c>
      <c r="G52" s="19">
        <v>4</v>
      </c>
      <c r="H52" s="820">
        <v>158</v>
      </c>
      <c r="I52" s="19">
        <v>4</v>
      </c>
      <c r="J52" s="820">
        <v>120</v>
      </c>
      <c r="K52" s="19">
        <v>3</v>
      </c>
      <c r="L52" s="820">
        <v>121</v>
      </c>
      <c r="M52" s="19">
        <v>4</v>
      </c>
      <c r="N52" s="820">
        <v>122</v>
      </c>
      <c r="O52" s="19">
        <v>4</v>
      </c>
      <c r="P52" s="821">
        <v>774</v>
      </c>
      <c r="Q52" s="822">
        <v>23</v>
      </c>
      <c r="R52" s="826">
        <v>0</v>
      </c>
      <c r="S52" s="822"/>
      <c r="T52" s="821">
        <v>774</v>
      </c>
      <c r="U52" s="825">
        <v>23</v>
      </c>
    </row>
    <row r="53" spans="1:21" ht="18" customHeight="1">
      <c r="A53" s="831">
        <v>30</v>
      </c>
      <c r="B53" s="832" t="s">
        <v>43</v>
      </c>
      <c r="C53" s="832">
        <v>1</v>
      </c>
      <c r="D53" s="819">
        <v>67</v>
      </c>
      <c r="E53" s="30">
        <v>2</v>
      </c>
      <c r="F53" s="820">
        <v>105</v>
      </c>
      <c r="G53" s="19">
        <v>4</v>
      </c>
      <c r="H53" s="820">
        <v>84</v>
      </c>
      <c r="I53" s="19">
        <v>3</v>
      </c>
      <c r="J53" s="820">
        <v>77</v>
      </c>
      <c r="K53" s="19">
        <v>3</v>
      </c>
      <c r="L53" s="820">
        <v>95</v>
      </c>
      <c r="M53" s="19">
        <v>3</v>
      </c>
      <c r="N53" s="820">
        <v>99</v>
      </c>
      <c r="O53" s="19">
        <v>3</v>
      </c>
      <c r="P53" s="821">
        <v>527</v>
      </c>
      <c r="Q53" s="822">
        <v>18</v>
      </c>
      <c r="R53" s="823">
        <v>9</v>
      </c>
      <c r="S53" s="824">
        <v>2</v>
      </c>
      <c r="T53" s="821">
        <v>536</v>
      </c>
      <c r="U53" s="825">
        <v>20</v>
      </c>
    </row>
    <row r="54" spans="1:21" ht="18" customHeight="1">
      <c r="A54" s="831">
        <v>30</v>
      </c>
      <c r="B54" s="832" t="s">
        <v>43</v>
      </c>
      <c r="C54" s="832">
        <v>2</v>
      </c>
      <c r="D54" s="819"/>
      <c r="E54" s="30"/>
      <c r="F54" s="820">
        <v>2</v>
      </c>
      <c r="G54" s="19"/>
      <c r="H54" s="820">
        <v>3</v>
      </c>
      <c r="I54" s="19"/>
      <c r="J54" s="820">
        <v>1</v>
      </c>
      <c r="K54" s="19"/>
      <c r="L54" s="820">
        <v>2</v>
      </c>
      <c r="M54" s="19"/>
      <c r="N54" s="820">
        <v>1</v>
      </c>
      <c r="O54" s="19"/>
      <c r="P54" s="821" t="s">
        <v>13</v>
      </c>
      <c r="Q54" s="822" t="s">
        <v>13</v>
      </c>
      <c r="R54" s="826">
        <v>9</v>
      </c>
      <c r="S54" s="822">
        <v>2</v>
      </c>
      <c r="T54" s="821" t="s">
        <v>13</v>
      </c>
      <c r="U54" s="825" t="s">
        <v>13</v>
      </c>
    </row>
    <row r="55" spans="1:21" ht="18" customHeight="1">
      <c r="A55" s="831">
        <v>31</v>
      </c>
      <c r="B55" s="832" t="s">
        <v>44</v>
      </c>
      <c r="C55" s="832">
        <v>1</v>
      </c>
      <c r="D55" s="819">
        <v>89</v>
      </c>
      <c r="E55" s="30">
        <v>3</v>
      </c>
      <c r="F55" s="820">
        <v>77</v>
      </c>
      <c r="G55" s="19">
        <v>3</v>
      </c>
      <c r="H55" s="820">
        <v>83</v>
      </c>
      <c r="I55" s="19">
        <v>3</v>
      </c>
      <c r="J55" s="820">
        <v>91</v>
      </c>
      <c r="K55" s="19">
        <v>3</v>
      </c>
      <c r="L55" s="820">
        <v>89</v>
      </c>
      <c r="M55" s="19">
        <v>3</v>
      </c>
      <c r="N55" s="820">
        <v>70</v>
      </c>
      <c r="O55" s="19">
        <v>3</v>
      </c>
      <c r="P55" s="821">
        <v>499</v>
      </c>
      <c r="Q55" s="822">
        <v>18</v>
      </c>
      <c r="R55" s="823">
        <v>22</v>
      </c>
      <c r="S55" s="824">
        <v>3</v>
      </c>
      <c r="T55" s="821">
        <v>521</v>
      </c>
      <c r="U55" s="825">
        <v>21</v>
      </c>
    </row>
    <row r="56" spans="1:21" ht="18" customHeight="1">
      <c r="A56" s="831">
        <v>31</v>
      </c>
      <c r="B56" s="832" t="s">
        <v>44</v>
      </c>
      <c r="C56" s="832">
        <v>2</v>
      </c>
      <c r="D56" s="819">
        <v>2</v>
      </c>
      <c r="E56" s="30"/>
      <c r="F56" s="820">
        <v>3</v>
      </c>
      <c r="G56" s="19"/>
      <c r="H56" s="820">
        <v>2</v>
      </c>
      <c r="I56" s="19"/>
      <c r="J56" s="820">
        <v>7</v>
      </c>
      <c r="K56" s="19"/>
      <c r="L56" s="820">
        <v>5</v>
      </c>
      <c r="M56" s="19"/>
      <c r="N56" s="820">
        <v>3</v>
      </c>
      <c r="O56" s="19"/>
      <c r="P56" s="821" t="s">
        <v>13</v>
      </c>
      <c r="Q56" s="822" t="s">
        <v>13</v>
      </c>
      <c r="R56" s="826">
        <v>22</v>
      </c>
      <c r="S56" s="822">
        <v>3</v>
      </c>
      <c r="T56" s="821" t="s">
        <v>13</v>
      </c>
      <c r="U56" s="825" t="s">
        <v>13</v>
      </c>
    </row>
    <row r="57" spans="1:21" ht="18" customHeight="1">
      <c r="A57" s="831">
        <v>32</v>
      </c>
      <c r="B57" s="832" t="s">
        <v>45</v>
      </c>
      <c r="C57" s="832">
        <v>1</v>
      </c>
      <c r="D57" s="819">
        <v>144</v>
      </c>
      <c r="E57" s="30">
        <v>5</v>
      </c>
      <c r="F57" s="820">
        <v>153</v>
      </c>
      <c r="G57" s="19">
        <v>5</v>
      </c>
      <c r="H57" s="820">
        <v>145</v>
      </c>
      <c r="I57" s="19">
        <v>4</v>
      </c>
      <c r="J57" s="820">
        <v>151</v>
      </c>
      <c r="K57" s="19">
        <v>4</v>
      </c>
      <c r="L57" s="820">
        <v>157</v>
      </c>
      <c r="M57" s="19">
        <v>4</v>
      </c>
      <c r="N57" s="820">
        <v>156</v>
      </c>
      <c r="O57" s="19">
        <v>4</v>
      </c>
      <c r="P57" s="821">
        <v>906</v>
      </c>
      <c r="Q57" s="822">
        <v>26</v>
      </c>
      <c r="R57" s="826">
        <v>0</v>
      </c>
      <c r="S57" s="822"/>
      <c r="T57" s="821">
        <v>906</v>
      </c>
      <c r="U57" s="825">
        <v>26</v>
      </c>
    </row>
    <row r="58" spans="1:21" ht="18" customHeight="1">
      <c r="A58" s="831">
        <v>33</v>
      </c>
      <c r="B58" s="832" t="s">
        <v>46</v>
      </c>
      <c r="C58" s="832">
        <v>1</v>
      </c>
      <c r="D58" s="819">
        <v>51</v>
      </c>
      <c r="E58" s="30">
        <v>2</v>
      </c>
      <c r="F58" s="820">
        <v>46</v>
      </c>
      <c r="G58" s="19">
        <v>2</v>
      </c>
      <c r="H58" s="820">
        <v>52</v>
      </c>
      <c r="I58" s="19">
        <v>2</v>
      </c>
      <c r="J58" s="820">
        <v>45</v>
      </c>
      <c r="K58" s="19">
        <v>2</v>
      </c>
      <c r="L58" s="820">
        <v>47</v>
      </c>
      <c r="M58" s="19">
        <v>2</v>
      </c>
      <c r="N58" s="820">
        <v>50</v>
      </c>
      <c r="O58" s="19">
        <v>2</v>
      </c>
      <c r="P58" s="821">
        <v>291</v>
      </c>
      <c r="Q58" s="822">
        <v>12</v>
      </c>
      <c r="R58" s="826">
        <v>0</v>
      </c>
      <c r="S58" s="822"/>
      <c r="T58" s="821">
        <v>291</v>
      </c>
      <c r="U58" s="825">
        <v>12</v>
      </c>
    </row>
    <row r="59" spans="1:21" ht="18" customHeight="1">
      <c r="A59" s="831">
        <v>34</v>
      </c>
      <c r="B59" s="832" t="s">
        <v>47</v>
      </c>
      <c r="C59" s="832">
        <v>1</v>
      </c>
      <c r="D59" s="819">
        <v>45</v>
      </c>
      <c r="E59" s="30">
        <v>2</v>
      </c>
      <c r="F59" s="820">
        <v>49</v>
      </c>
      <c r="G59" s="19">
        <v>2</v>
      </c>
      <c r="H59" s="820">
        <v>48</v>
      </c>
      <c r="I59" s="19">
        <v>2</v>
      </c>
      <c r="J59" s="820">
        <v>69</v>
      </c>
      <c r="K59" s="19">
        <v>2</v>
      </c>
      <c r="L59" s="820">
        <v>66</v>
      </c>
      <c r="M59" s="19">
        <v>2</v>
      </c>
      <c r="N59" s="820">
        <v>59</v>
      </c>
      <c r="O59" s="19">
        <v>2</v>
      </c>
      <c r="P59" s="821">
        <v>336</v>
      </c>
      <c r="Q59" s="822">
        <v>12</v>
      </c>
      <c r="R59" s="826">
        <v>0</v>
      </c>
      <c r="S59" s="822"/>
      <c r="T59" s="821">
        <v>336</v>
      </c>
      <c r="U59" s="825">
        <v>12</v>
      </c>
    </row>
    <row r="60" spans="1:21" ht="18" customHeight="1" thickBot="1">
      <c r="A60" s="831">
        <v>35</v>
      </c>
      <c r="B60" s="832" t="s">
        <v>48</v>
      </c>
      <c r="C60" s="832">
        <v>1</v>
      </c>
      <c r="D60" s="819">
        <v>119</v>
      </c>
      <c r="E60" s="30">
        <v>4</v>
      </c>
      <c r="F60" s="820">
        <v>100</v>
      </c>
      <c r="G60" s="19">
        <v>3</v>
      </c>
      <c r="H60" s="820">
        <v>103</v>
      </c>
      <c r="I60" s="19">
        <v>3</v>
      </c>
      <c r="J60" s="820">
        <v>97</v>
      </c>
      <c r="K60" s="19">
        <v>3</v>
      </c>
      <c r="L60" s="820">
        <v>103</v>
      </c>
      <c r="M60" s="19">
        <v>3</v>
      </c>
      <c r="N60" s="820">
        <v>118</v>
      </c>
      <c r="O60" s="19">
        <v>4</v>
      </c>
      <c r="P60" s="821">
        <v>640</v>
      </c>
      <c r="Q60" s="822">
        <v>20</v>
      </c>
      <c r="R60" s="826"/>
      <c r="S60" s="822"/>
      <c r="T60" s="821">
        <v>640</v>
      </c>
      <c r="U60" s="825">
        <v>20</v>
      </c>
    </row>
    <row r="61" spans="1:21" ht="18" customHeight="1" thickTop="1">
      <c r="A61" s="834"/>
      <c r="B61" s="835" t="s">
        <v>49</v>
      </c>
      <c r="C61" s="835">
        <v>1</v>
      </c>
      <c r="D61" s="836">
        <v>3746</v>
      </c>
      <c r="E61" s="837">
        <v>124</v>
      </c>
      <c r="F61" s="838">
        <v>3779</v>
      </c>
      <c r="G61" s="837">
        <v>127</v>
      </c>
      <c r="H61" s="838">
        <v>3798</v>
      </c>
      <c r="I61" s="837">
        <v>114</v>
      </c>
      <c r="J61" s="838">
        <v>3825</v>
      </c>
      <c r="K61" s="837">
        <v>112</v>
      </c>
      <c r="L61" s="838">
        <v>3889</v>
      </c>
      <c r="M61" s="837">
        <v>117</v>
      </c>
      <c r="N61" s="838">
        <v>3916</v>
      </c>
      <c r="O61" s="837">
        <v>119</v>
      </c>
      <c r="P61" s="839"/>
      <c r="Q61" s="840"/>
      <c r="R61" s="841"/>
      <c r="S61" s="842"/>
      <c r="T61" s="843"/>
      <c r="U61" s="844"/>
    </row>
    <row r="62" spans="1:21" ht="18" customHeight="1" thickBot="1">
      <c r="A62" s="845"/>
      <c r="B62" s="846"/>
      <c r="C62" s="886">
        <v>2</v>
      </c>
      <c r="D62" s="849">
        <v>45</v>
      </c>
      <c r="E62" s="849">
        <v>0</v>
      </c>
      <c r="F62" s="849">
        <v>40</v>
      </c>
      <c r="G62" s="849">
        <v>0</v>
      </c>
      <c r="H62" s="849">
        <v>39</v>
      </c>
      <c r="I62" s="849">
        <v>0</v>
      </c>
      <c r="J62" s="849">
        <v>55</v>
      </c>
      <c r="K62" s="849">
        <v>0</v>
      </c>
      <c r="L62" s="849">
        <v>50</v>
      </c>
      <c r="M62" s="849">
        <v>0</v>
      </c>
      <c r="N62" s="849">
        <v>52</v>
      </c>
      <c r="O62" s="849">
        <v>0</v>
      </c>
      <c r="P62" s="849">
        <v>0</v>
      </c>
      <c r="Q62" s="849">
        <v>0</v>
      </c>
      <c r="R62" s="849">
        <v>281</v>
      </c>
      <c r="S62" s="849">
        <v>51</v>
      </c>
      <c r="T62" s="849"/>
      <c r="U62" s="851"/>
    </row>
    <row r="63" spans="1:21" ht="18" customHeight="1" thickTop="1" thickBot="1">
      <c r="A63" s="852"/>
      <c r="B63" s="853" t="s">
        <v>50</v>
      </c>
      <c r="C63" s="854"/>
      <c r="D63" s="855">
        <v>3791</v>
      </c>
      <c r="E63" s="856">
        <v>124</v>
      </c>
      <c r="F63" s="857">
        <v>3819</v>
      </c>
      <c r="G63" s="858">
        <v>127</v>
      </c>
      <c r="H63" s="857">
        <v>3837</v>
      </c>
      <c r="I63" s="858">
        <v>114</v>
      </c>
      <c r="J63" s="857">
        <v>3880</v>
      </c>
      <c r="K63" s="858">
        <v>112</v>
      </c>
      <c r="L63" s="857">
        <v>3939</v>
      </c>
      <c r="M63" s="858">
        <v>117</v>
      </c>
      <c r="N63" s="857">
        <v>3968</v>
      </c>
      <c r="O63" s="858">
        <v>119</v>
      </c>
      <c r="P63" s="859">
        <v>22953</v>
      </c>
      <c r="Q63" s="858">
        <v>713</v>
      </c>
      <c r="R63" s="857">
        <v>281</v>
      </c>
      <c r="S63" s="858">
        <v>51</v>
      </c>
      <c r="T63" s="859">
        <v>23234</v>
      </c>
      <c r="U63" s="860">
        <v>764</v>
      </c>
    </row>
    <row r="64" spans="1:21">
      <c r="A64" s="861"/>
      <c r="B64" s="861"/>
      <c r="D64" s="861"/>
      <c r="E64" s="861"/>
      <c r="F64" s="861"/>
      <c r="G64" s="861"/>
      <c r="H64" s="861"/>
      <c r="I64" s="861"/>
      <c r="J64" s="861"/>
      <c r="K64" s="861"/>
      <c r="L64" s="861"/>
      <c r="M64" s="861"/>
      <c r="N64" s="861"/>
      <c r="O64" s="861"/>
      <c r="P64" s="861"/>
      <c r="Q64" s="861"/>
      <c r="R64" s="861"/>
      <c r="S64" s="861"/>
      <c r="T64" s="861"/>
      <c r="U64" s="861"/>
    </row>
  </sheetData>
  <mergeCells count="23">
    <mergeCell ref="U4:U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B1:U1"/>
    <mergeCell ref="A2:A6"/>
    <mergeCell ref="B2:B6"/>
    <mergeCell ref="C2:C6"/>
    <mergeCell ref="R3:S3"/>
    <mergeCell ref="D4:D6"/>
    <mergeCell ref="E4:E6"/>
    <mergeCell ref="F4:F6"/>
    <mergeCell ref="G4:G6"/>
    <mergeCell ref="H4:H6"/>
  </mergeCells>
  <phoneticPr fontId="4"/>
  <conditionalFormatting sqref="H7:H9 J7:J18 D7:D43 H11:H51 H53:H60 D46:D60 J20:J60 L7:L60 F7:F60 N7:N60 D61:IV63">
    <cfRule type="cellIs" dxfId="101" priority="15" stopIfTrue="1" operator="equal">
      <formula>0</formula>
    </cfRule>
  </conditionalFormatting>
  <conditionalFormatting sqref="B61:B62">
    <cfRule type="cellIs" dxfId="100" priority="16" stopIfTrue="1" operator="equal">
      <formula>$B38</formula>
    </cfRule>
  </conditionalFormatting>
  <conditionalFormatting sqref="A61:A62">
    <cfRule type="cellIs" dxfId="99" priority="17" stopIfTrue="1" operator="equal">
      <formula>$A38</formula>
    </cfRule>
  </conditionalFormatting>
  <conditionalFormatting sqref="B7:C9 B11:C12 B14:C14 C16 B18:C20 B22:C22 B26:C26 B28:C31 B33:C33 B35:C35 B37:C37 B39:C40 B42:C43 B49:C51 B53:C54 B56:C56 B58:C60 C47 C44:C45">
    <cfRule type="cellIs" dxfId="98" priority="18" stopIfTrue="1" operator="equal">
      <formula>$B6</formula>
    </cfRule>
  </conditionalFormatting>
  <conditionalFormatting sqref="B52 B46:C46">
    <cfRule type="cellIs" dxfId="97" priority="19" stopIfTrue="1" operator="equal">
      <formula>$B44</formula>
    </cfRule>
  </conditionalFormatting>
  <conditionalFormatting sqref="A7:A9 A11:A12 A14 A18:A20 A22 A26 A28:A31 A33 A35 A37 A39:A40 A42:A43 A49:A51 A53:A54 A56 A58:A60 A47">
    <cfRule type="cellIs" dxfId="96" priority="20" stopIfTrue="1" operator="equal">
      <formula>$A6</formula>
    </cfRule>
  </conditionalFormatting>
  <conditionalFormatting sqref="A52 A46">
    <cfRule type="cellIs" dxfId="95" priority="21" stopIfTrue="1" operator="equal">
      <formula>$A44</formula>
    </cfRule>
  </conditionalFormatting>
  <conditionalFormatting sqref="B15:C15 B17 B41:C41">
    <cfRule type="cellIs" dxfId="94" priority="22" stopIfTrue="1" operator="equal">
      <formula>$B13</formula>
    </cfRule>
  </conditionalFormatting>
  <conditionalFormatting sqref="B25">
    <cfRule type="cellIs" dxfId="93" priority="23" stopIfTrue="1" operator="equal">
      <formula>$B23</formula>
    </cfRule>
  </conditionalFormatting>
  <conditionalFormatting sqref="A25 A41">
    <cfRule type="cellIs" dxfId="92" priority="24" stopIfTrue="1" operator="equal">
      <formula>$A23</formula>
    </cfRule>
  </conditionalFormatting>
  <conditionalFormatting sqref="B24">
    <cfRule type="cellIs" dxfId="91" priority="13" stopIfTrue="1" operator="equal">
      <formula>$B23</formula>
    </cfRule>
  </conditionalFormatting>
  <conditionalFormatting sqref="A24">
    <cfRule type="cellIs" dxfId="90" priority="14" stopIfTrue="1" operator="equal">
      <formula>$A23</formula>
    </cfRule>
  </conditionalFormatting>
  <conditionalFormatting sqref="O7:U15 E7:E15 G7:G15 I7:I15 K7:K15 M7:M15 M17:M60 K17:K60 I17:I60 G17:G60 E17:E60 O17:U60">
    <cfRule type="cellIs" dxfId="89" priority="25" stopIfTrue="1" operator="equal">
      <formula>0</formula>
    </cfRule>
  </conditionalFormatting>
  <conditionalFormatting sqref="O16:U16 E16 G16 I16 K16 M16">
    <cfRule type="cellIs" dxfId="88" priority="12" stopIfTrue="1" operator="equal">
      <formula>0</formula>
    </cfRule>
  </conditionalFormatting>
  <conditionalFormatting sqref="B16">
    <cfRule type="cellIs" dxfId="87" priority="10" stopIfTrue="1" operator="equal">
      <formula>$B15</formula>
    </cfRule>
  </conditionalFormatting>
  <conditionalFormatting sqref="A16">
    <cfRule type="cellIs" dxfId="86" priority="11" stopIfTrue="1" operator="equal">
      <formula>$A15</formula>
    </cfRule>
  </conditionalFormatting>
  <conditionalFormatting sqref="C59:C60">
    <cfRule type="cellIs" dxfId="85" priority="6" stopIfTrue="1" operator="equal">
      <formula>$B37</formula>
    </cfRule>
  </conditionalFormatting>
  <conditionalFormatting sqref="C51 B47">
    <cfRule type="cellIs" dxfId="84" priority="7" stopIfTrue="1" operator="equal">
      <formula>$B44</formula>
    </cfRule>
  </conditionalFormatting>
  <conditionalFormatting sqref="C61:C62">
    <cfRule type="cellIs" dxfId="83" priority="8" stopIfTrue="1" operator="equal">
      <formula>$B41</formula>
    </cfRule>
  </conditionalFormatting>
  <conditionalFormatting sqref="C24">
    <cfRule type="cellIs" dxfId="82" priority="9" stopIfTrue="1" operator="equal">
      <formula>$B22</formula>
    </cfRule>
  </conditionalFormatting>
  <conditionalFormatting sqref="C61:C62">
    <cfRule type="cellIs" dxfId="81" priority="2" stopIfTrue="1" operator="equal">
      <formula>$B38</formula>
    </cfRule>
  </conditionalFormatting>
  <conditionalFormatting sqref="C52">
    <cfRule type="cellIs" dxfId="80" priority="3" stopIfTrue="1" operator="equal">
      <formula>$B50</formula>
    </cfRule>
  </conditionalFormatting>
  <conditionalFormatting sqref="C47">
    <cfRule type="cellIs" dxfId="79" priority="4" stopIfTrue="1" operator="equal">
      <formula>$B44</formula>
    </cfRule>
  </conditionalFormatting>
  <conditionalFormatting sqref="C25">
    <cfRule type="cellIs" dxfId="78" priority="5" stopIfTrue="1" operator="equal">
      <formula>$B23</formula>
    </cfRule>
  </conditionalFormatting>
  <conditionalFormatting sqref="C24">
    <cfRule type="cellIs" dxfId="77" priority="1" stopIfTrue="1" operator="equal">
      <formula>$B23</formula>
    </cfRule>
  </conditionalFormatting>
  <conditionalFormatting sqref="B10:C10 B13:C13 C17 B21:C21 B23:C23 C25 B27:C27 B32:C32 B34:C34 B36:C36 B38:C38 C41 B44:C45 B48:C48 C52 B55:C55 B57:C57">
    <cfRule type="cellIs" dxfId="76" priority="26" stopIfTrue="1" operator="equal">
      <formula>#REF!</formula>
    </cfRule>
  </conditionalFormatting>
  <conditionalFormatting sqref="A10 A13 A21 A23 A27 A32 A34 A36 A38 A44:A45 A48 A55 A57">
    <cfRule type="cellIs" dxfId="75" priority="27" stopIfTrue="1" operator="equal">
      <formula>#REF!</formula>
    </cfRule>
  </conditionalFormatting>
  <conditionalFormatting sqref="A15 A17">
    <cfRule type="cellIs" dxfId="74" priority="28" stopIfTrue="1" operator="equal">
      <formula>$A13</formula>
    </cfRule>
  </conditionalFormatting>
  <conditionalFormatting sqref="C40">
    <cfRule type="cellIs" dxfId="73" priority="29" stopIfTrue="1" operator="equal">
      <formula>#REF!</formula>
    </cfRule>
  </conditionalFormatting>
  <conditionalFormatting sqref="B63">
    <cfRule type="cellIs" dxfId="72" priority="30" stopIfTrue="1" operator="equal">
      <formula>$B44</formula>
    </cfRule>
  </conditionalFormatting>
  <conditionalFormatting sqref="A63">
    <cfRule type="cellIs" dxfId="71" priority="31" stopIfTrue="1" operator="equal">
      <formula>$A44</formula>
    </cfRule>
  </conditionalFormatting>
  <printOptions horizontalCentered="1" gridLinesSet="0"/>
  <pageMargins left="0.39370078740157483" right="0.39370078740157483" top="0.35433070866141736" bottom="0.19685039370078741" header="0.39370078740157483" footer="0.15748031496062992"/>
  <pageSetup paperSize="9" scale="70" orientation="portrait" verticalDpi="300" r:id="rId1"/>
  <headerFooter alignWithMargins="0">
    <oddHeader xml:space="preserve">&amp;C&amp;16
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85" zoomScaleNormal="65" zoomScaleSheetLayoutView="85" workbookViewId="0">
      <selection activeCell="N37" sqref="N37"/>
    </sheetView>
  </sheetViews>
  <sheetFormatPr defaultColWidth="6.75" defaultRowHeight="13.5"/>
  <cols>
    <col min="1" max="1" width="3.625" style="601" customWidth="1"/>
    <col min="2" max="2" width="16.625" style="601" customWidth="1"/>
    <col min="3" max="3" width="3.875" style="601" customWidth="1"/>
    <col min="4" max="4" width="9.25" style="601" customWidth="1"/>
    <col min="5" max="5" width="4.75" style="601" customWidth="1"/>
    <col min="6" max="6" width="7.625" style="601" customWidth="1"/>
    <col min="7" max="7" width="4.625" style="601" customWidth="1"/>
    <col min="8" max="8" width="7.625" style="601" customWidth="1"/>
    <col min="9" max="9" width="5.875" style="601" bestFit="1" customWidth="1"/>
    <col min="10" max="10" width="8.875" style="601" bestFit="1" customWidth="1"/>
    <col min="11" max="11" width="7.5" style="601" bestFit="1" customWidth="1"/>
    <col min="12" max="12" width="7.625" style="601" customWidth="1"/>
    <col min="13" max="13" width="4.625" style="601" customWidth="1"/>
    <col min="14" max="14" width="7.625" style="601" customWidth="1"/>
    <col min="15" max="15" width="5.875" style="601" bestFit="1" customWidth="1"/>
    <col min="16" max="256" width="6.75" style="601"/>
    <col min="257" max="257" width="3.625" style="601" customWidth="1"/>
    <col min="258" max="258" width="16.625" style="601" customWidth="1"/>
    <col min="259" max="259" width="3.875" style="601" customWidth="1"/>
    <col min="260" max="260" width="9.25" style="601" customWidth="1"/>
    <col min="261" max="261" width="4.75" style="601" customWidth="1"/>
    <col min="262" max="262" width="7.625" style="601" customWidth="1"/>
    <col min="263" max="263" width="4.625" style="601" customWidth="1"/>
    <col min="264" max="264" width="7.625" style="601" customWidth="1"/>
    <col min="265" max="265" width="5.875" style="601" bestFit="1" customWidth="1"/>
    <col min="266" max="266" width="8.875" style="601" bestFit="1" customWidth="1"/>
    <col min="267" max="267" width="7.5" style="601" bestFit="1" customWidth="1"/>
    <col min="268" max="268" width="7.625" style="601" customWidth="1"/>
    <col min="269" max="269" width="4.625" style="601" customWidth="1"/>
    <col min="270" max="270" width="7.625" style="601" customWidth="1"/>
    <col min="271" max="271" width="5.875" style="601" bestFit="1" customWidth="1"/>
    <col min="272" max="512" width="6.75" style="601"/>
    <col min="513" max="513" width="3.625" style="601" customWidth="1"/>
    <col min="514" max="514" width="16.625" style="601" customWidth="1"/>
    <col min="515" max="515" width="3.875" style="601" customWidth="1"/>
    <col min="516" max="516" width="9.25" style="601" customWidth="1"/>
    <col min="517" max="517" width="4.75" style="601" customWidth="1"/>
    <col min="518" max="518" width="7.625" style="601" customWidth="1"/>
    <col min="519" max="519" width="4.625" style="601" customWidth="1"/>
    <col min="520" max="520" width="7.625" style="601" customWidth="1"/>
    <col min="521" max="521" width="5.875" style="601" bestFit="1" customWidth="1"/>
    <col min="522" max="522" width="8.875" style="601" bestFit="1" customWidth="1"/>
    <col min="523" max="523" width="7.5" style="601" bestFit="1" customWidth="1"/>
    <col min="524" max="524" width="7.625" style="601" customWidth="1"/>
    <col min="525" max="525" width="4.625" style="601" customWidth="1"/>
    <col min="526" max="526" width="7.625" style="601" customWidth="1"/>
    <col min="527" max="527" width="5.875" style="601" bestFit="1" customWidth="1"/>
    <col min="528" max="768" width="6.75" style="601"/>
    <col min="769" max="769" width="3.625" style="601" customWidth="1"/>
    <col min="770" max="770" width="16.625" style="601" customWidth="1"/>
    <col min="771" max="771" width="3.875" style="601" customWidth="1"/>
    <col min="772" max="772" width="9.25" style="601" customWidth="1"/>
    <col min="773" max="773" width="4.75" style="601" customWidth="1"/>
    <col min="774" max="774" width="7.625" style="601" customWidth="1"/>
    <col min="775" max="775" width="4.625" style="601" customWidth="1"/>
    <col min="776" max="776" width="7.625" style="601" customWidth="1"/>
    <col min="777" max="777" width="5.875" style="601" bestFit="1" customWidth="1"/>
    <col min="778" max="778" width="8.875" style="601" bestFit="1" customWidth="1"/>
    <col min="779" max="779" width="7.5" style="601" bestFit="1" customWidth="1"/>
    <col min="780" max="780" width="7.625" style="601" customWidth="1"/>
    <col min="781" max="781" width="4.625" style="601" customWidth="1"/>
    <col min="782" max="782" width="7.625" style="601" customWidth="1"/>
    <col min="783" max="783" width="5.875" style="601" bestFit="1" customWidth="1"/>
    <col min="784" max="1024" width="6.75" style="601"/>
    <col min="1025" max="1025" width="3.625" style="601" customWidth="1"/>
    <col min="1026" max="1026" width="16.625" style="601" customWidth="1"/>
    <col min="1027" max="1027" width="3.875" style="601" customWidth="1"/>
    <col min="1028" max="1028" width="9.25" style="601" customWidth="1"/>
    <col min="1029" max="1029" width="4.75" style="601" customWidth="1"/>
    <col min="1030" max="1030" width="7.625" style="601" customWidth="1"/>
    <col min="1031" max="1031" width="4.625" style="601" customWidth="1"/>
    <col min="1032" max="1032" width="7.625" style="601" customWidth="1"/>
    <col min="1033" max="1033" width="5.875" style="601" bestFit="1" customWidth="1"/>
    <col min="1034" max="1034" width="8.875" style="601" bestFit="1" customWidth="1"/>
    <col min="1035" max="1035" width="7.5" style="601" bestFit="1" customWidth="1"/>
    <col min="1036" max="1036" width="7.625" style="601" customWidth="1"/>
    <col min="1037" max="1037" width="4.625" style="601" customWidth="1"/>
    <col min="1038" max="1038" width="7.625" style="601" customWidth="1"/>
    <col min="1039" max="1039" width="5.875" style="601" bestFit="1" customWidth="1"/>
    <col min="1040" max="1280" width="6.75" style="601"/>
    <col min="1281" max="1281" width="3.625" style="601" customWidth="1"/>
    <col min="1282" max="1282" width="16.625" style="601" customWidth="1"/>
    <col min="1283" max="1283" width="3.875" style="601" customWidth="1"/>
    <col min="1284" max="1284" width="9.25" style="601" customWidth="1"/>
    <col min="1285" max="1285" width="4.75" style="601" customWidth="1"/>
    <col min="1286" max="1286" width="7.625" style="601" customWidth="1"/>
    <col min="1287" max="1287" width="4.625" style="601" customWidth="1"/>
    <col min="1288" max="1288" width="7.625" style="601" customWidth="1"/>
    <col min="1289" max="1289" width="5.875" style="601" bestFit="1" customWidth="1"/>
    <col min="1290" max="1290" width="8.875" style="601" bestFit="1" customWidth="1"/>
    <col min="1291" max="1291" width="7.5" style="601" bestFit="1" customWidth="1"/>
    <col min="1292" max="1292" width="7.625" style="601" customWidth="1"/>
    <col min="1293" max="1293" width="4.625" style="601" customWidth="1"/>
    <col min="1294" max="1294" width="7.625" style="601" customWidth="1"/>
    <col min="1295" max="1295" width="5.875" style="601" bestFit="1" customWidth="1"/>
    <col min="1296" max="1536" width="6.75" style="601"/>
    <col min="1537" max="1537" width="3.625" style="601" customWidth="1"/>
    <col min="1538" max="1538" width="16.625" style="601" customWidth="1"/>
    <col min="1539" max="1539" width="3.875" style="601" customWidth="1"/>
    <col min="1540" max="1540" width="9.25" style="601" customWidth="1"/>
    <col min="1541" max="1541" width="4.75" style="601" customWidth="1"/>
    <col min="1542" max="1542" width="7.625" style="601" customWidth="1"/>
    <col min="1543" max="1543" width="4.625" style="601" customWidth="1"/>
    <col min="1544" max="1544" width="7.625" style="601" customWidth="1"/>
    <col min="1545" max="1545" width="5.875" style="601" bestFit="1" customWidth="1"/>
    <col min="1546" max="1546" width="8.875" style="601" bestFit="1" customWidth="1"/>
    <col min="1547" max="1547" width="7.5" style="601" bestFit="1" customWidth="1"/>
    <col min="1548" max="1548" width="7.625" style="601" customWidth="1"/>
    <col min="1549" max="1549" width="4.625" style="601" customWidth="1"/>
    <col min="1550" max="1550" width="7.625" style="601" customWidth="1"/>
    <col min="1551" max="1551" width="5.875" style="601" bestFit="1" customWidth="1"/>
    <col min="1552" max="1792" width="6.75" style="601"/>
    <col min="1793" max="1793" width="3.625" style="601" customWidth="1"/>
    <col min="1794" max="1794" width="16.625" style="601" customWidth="1"/>
    <col min="1795" max="1795" width="3.875" style="601" customWidth="1"/>
    <col min="1796" max="1796" width="9.25" style="601" customWidth="1"/>
    <col min="1797" max="1797" width="4.75" style="601" customWidth="1"/>
    <col min="1798" max="1798" width="7.625" style="601" customWidth="1"/>
    <col min="1799" max="1799" width="4.625" style="601" customWidth="1"/>
    <col min="1800" max="1800" width="7.625" style="601" customWidth="1"/>
    <col min="1801" max="1801" width="5.875" style="601" bestFit="1" customWidth="1"/>
    <col min="1802" max="1802" width="8.875" style="601" bestFit="1" customWidth="1"/>
    <col min="1803" max="1803" width="7.5" style="601" bestFit="1" customWidth="1"/>
    <col min="1804" max="1804" width="7.625" style="601" customWidth="1"/>
    <col min="1805" max="1805" width="4.625" style="601" customWidth="1"/>
    <col min="1806" max="1806" width="7.625" style="601" customWidth="1"/>
    <col min="1807" max="1807" width="5.875" style="601" bestFit="1" customWidth="1"/>
    <col min="1808" max="2048" width="6.75" style="601"/>
    <col min="2049" max="2049" width="3.625" style="601" customWidth="1"/>
    <col min="2050" max="2050" width="16.625" style="601" customWidth="1"/>
    <col min="2051" max="2051" width="3.875" style="601" customWidth="1"/>
    <col min="2052" max="2052" width="9.25" style="601" customWidth="1"/>
    <col min="2053" max="2053" width="4.75" style="601" customWidth="1"/>
    <col min="2054" max="2054" width="7.625" style="601" customWidth="1"/>
    <col min="2055" max="2055" width="4.625" style="601" customWidth="1"/>
    <col min="2056" max="2056" width="7.625" style="601" customWidth="1"/>
    <col min="2057" max="2057" width="5.875" style="601" bestFit="1" customWidth="1"/>
    <col min="2058" max="2058" width="8.875" style="601" bestFit="1" customWidth="1"/>
    <col min="2059" max="2059" width="7.5" style="601" bestFit="1" customWidth="1"/>
    <col min="2060" max="2060" width="7.625" style="601" customWidth="1"/>
    <col min="2061" max="2061" width="4.625" style="601" customWidth="1"/>
    <col min="2062" max="2062" width="7.625" style="601" customWidth="1"/>
    <col min="2063" max="2063" width="5.875" style="601" bestFit="1" customWidth="1"/>
    <col min="2064" max="2304" width="6.75" style="601"/>
    <col min="2305" max="2305" width="3.625" style="601" customWidth="1"/>
    <col min="2306" max="2306" width="16.625" style="601" customWidth="1"/>
    <col min="2307" max="2307" width="3.875" style="601" customWidth="1"/>
    <col min="2308" max="2308" width="9.25" style="601" customWidth="1"/>
    <col min="2309" max="2309" width="4.75" style="601" customWidth="1"/>
    <col min="2310" max="2310" width="7.625" style="601" customWidth="1"/>
    <col min="2311" max="2311" width="4.625" style="601" customWidth="1"/>
    <col min="2312" max="2312" width="7.625" style="601" customWidth="1"/>
    <col min="2313" max="2313" width="5.875" style="601" bestFit="1" customWidth="1"/>
    <col min="2314" max="2314" width="8.875" style="601" bestFit="1" customWidth="1"/>
    <col min="2315" max="2315" width="7.5" style="601" bestFit="1" customWidth="1"/>
    <col min="2316" max="2316" width="7.625" style="601" customWidth="1"/>
    <col min="2317" max="2317" width="4.625" style="601" customWidth="1"/>
    <col min="2318" max="2318" width="7.625" style="601" customWidth="1"/>
    <col min="2319" max="2319" width="5.875" style="601" bestFit="1" customWidth="1"/>
    <col min="2320" max="2560" width="6.75" style="601"/>
    <col min="2561" max="2561" width="3.625" style="601" customWidth="1"/>
    <col min="2562" max="2562" width="16.625" style="601" customWidth="1"/>
    <col min="2563" max="2563" width="3.875" style="601" customWidth="1"/>
    <col min="2564" max="2564" width="9.25" style="601" customWidth="1"/>
    <col min="2565" max="2565" width="4.75" style="601" customWidth="1"/>
    <col min="2566" max="2566" width="7.625" style="601" customWidth="1"/>
    <col min="2567" max="2567" width="4.625" style="601" customWidth="1"/>
    <col min="2568" max="2568" width="7.625" style="601" customWidth="1"/>
    <col min="2569" max="2569" width="5.875" style="601" bestFit="1" customWidth="1"/>
    <col min="2570" max="2570" width="8.875" style="601" bestFit="1" customWidth="1"/>
    <col min="2571" max="2571" width="7.5" style="601" bestFit="1" customWidth="1"/>
    <col min="2572" max="2572" width="7.625" style="601" customWidth="1"/>
    <col min="2573" max="2573" width="4.625" style="601" customWidth="1"/>
    <col min="2574" max="2574" width="7.625" style="601" customWidth="1"/>
    <col min="2575" max="2575" width="5.875" style="601" bestFit="1" customWidth="1"/>
    <col min="2576" max="2816" width="6.75" style="601"/>
    <col min="2817" max="2817" width="3.625" style="601" customWidth="1"/>
    <col min="2818" max="2818" width="16.625" style="601" customWidth="1"/>
    <col min="2819" max="2819" width="3.875" style="601" customWidth="1"/>
    <col min="2820" max="2820" width="9.25" style="601" customWidth="1"/>
    <col min="2821" max="2821" width="4.75" style="601" customWidth="1"/>
    <col min="2822" max="2822" width="7.625" style="601" customWidth="1"/>
    <col min="2823" max="2823" width="4.625" style="601" customWidth="1"/>
    <col min="2824" max="2824" width="7.625" style="601" customWidth="1"/>
    <col min="2825" max="2825" width="5.875" style="601" bestFit="1" customWidth="1"/>
    <col min="2826" max="2826" width="8.875" style="601" bestFit="1" customWidth="1"/>
    <col min="2827" max="2827" width="7.5" style="601" bestFit="1" customWidth="1"/>
    <col min="2828" max="2828" width="7.625" style="601" customWidth="1"/>
    <col min="2829" max="2829" width="4.625" style="601" customWidth="1"/>
    <col min="2830" max="2830" width="7.625" style="601" customWidth="1"/>
    <col min="2831" max="2831" width="5.875" style="601" bestFit="1" customWidth="1"/>
    <col min="2832" max="3072" width="6.75" style="601"/>
    <col min="3073" max="3073" width="3.625" style="601" customWidth="1"/>
    <col min="3074" max="3074" width="16.625" style="601" customWidth="1"/>
    <col min="3075" max="3075" width="3.875" style="601" customWidth="1"/>
    <col min="3076" max="3076" width="9.25" style="601" customWidth="1"/>
    <col min="3077" max="3077" width="4.75" style="601" customWidth="1"/>
    <col min="3078" max="3078" width="7.625" style="601" customWidth="1"/>
    <col min="3079" max="3079" width="4.625" style="601" customWidth="1"/>
    <col min="3080" max="3080" width="7.625" style="601" customWidth="1"/>
    <col min="3081" max="3081" width="5.875" style="601" bestFit="1" customWidth="1"/>
    <col min="3082" max="3082" width="8.875" style="601" bestFit="1" customWidth="1"/>
    <col min="3083" max="3083" width="7.5" style="601" bestFit="1" customWidth="1"/>
    <col min="3084" max="3084" width="7.625" style="601" customWidth="1"/>
    <col min="3085" max="3085" width="4.625" style="601" customWidth="1"/>
    <col min="3086" max="3086" width="7.625" style="601" customWidth="1"/>
    <col min="3087" max="3087" width="5.875" style="601" bestFit="1" customWidth="1"/>
    <col min="3088" max="3328" width="6.75" style="601"/>
    <col min="3329" max="3329" width="3.625" style="601" customWidth="1"/>
    <col min="3330" max="3330" width="16.625" style="601" customWidth="1"/>
    <col min="3331" max="3331" width="3.875" style="601" customWidth="1"/>
    <col min="3332" max="3332" width="9.25" style="601" customWidth="1"/>
    <col min="3333" max="3333" width="4.75" style="601" customWidth="1"/>
    <col min="3334" max="3334" width="7.625" style="601" customWidth="1"/>
    <col min="3335" max="3335" width="4.625" style="601" customWidth="1"/>
    <col min="3336" max="3336" width="7.625" style="601" customWidth="1"/>
    <col min="3337" max="3337" width="5.875" style="601" bestFit="1" customWidth="1"/>
    <col min="3338" max="3338" width="8.875" style="601" bestFit="1" customWidth="1"/>
    <col min="3339" max="3339" width="7.5" style="601" bestFit="1" customWidth="1"/>
    <col min="3340" max="3340" width="7.625" style="601" customWidth="1"/>
    <col min="3341" max="3341" width="4.625" style="601" customWidth="1"/>
    <col min="3342" max="3342" width="7.625" style="601" customWidth="1"/>
    <col min="3343" max="3343" width="5.875" style="601" bestFit="1" customWidth="1"/>
    <col min="3344" max="3584" width="6.75" style="601"/>
    <col min="3585" max="3585" width="3.625" style="601" customWidth="1"/>
    <col min="3586" max="3586" width="16.625" style="601" customWidth="1"/>
    <col min="3587" max="3587" width="3.875" style="601" customWidth="1"/>
    <col min="3588" max="3588" width="9.25" style="601" customWidth="1"/>
    <col min="3589" max="3589" width="4.75" style="601" customWidth="1"/>
    <col min="3590" max="3590" width="7.625" style="601" customWidth="1"/>
    <col min="3591" max="3591" width="4.625" style="601" customWidth="1"/>
    <col min="3592" max="3592" width="7.625" style="601" customWidth="1"/>
    <col min="3593" max="3593" width="5.875" style="601" bestFit="1" customWidth="1"/>
    <col min="3594" max="3594" width="8.875" style="601" bestFit="1" customWidth="1"/>
    <col min="3595" max="3595" width="7.5" style="601" bestFit="1" customWidth="1"/>
    <col min="3596" max="3596" width="7.625" style="601" customWidth="1"/>
    <col min="3597" max="3597" width="4.625" style="601" customWidth="1"/>
    <col min="3598" max="3598" width="7.625" style="601" customWidth="1"/>
    <col min="3599" max="3599" width="5.875" style="601" bestFit="1" customWidth="1"/>
    <col min="3600" max="3840" width="6.75" style="601"/>
    <col min="3841" max="3841" width="3.625" style="601" customWidth="1"/>
    <col min="3842" max="3842" width="16.625" style="601" customWidth="1"/>
    <col min="3843" max="3843" width="3.875" style="601" customWidth="1"/>
    <col min="3844" max="3844" width="9.25" style="601" customWidth="1"/>
    <col min="3845" max="3845" width="4.75" style="601" customWidth="1"/>
    <col min="3846" max="3846" width="7.625" style="601" customWidth="1"/>
    <col min="3847" max="3847" width="4.625" style="601" customWidth="1"/>
    <col min="3848" max="3848" width="7.625" style="601" customWidth="1"/>
    <col min="3849" max="3849" width="5.875" style="601" bestFit="1" customWidth="1"/>
    <col min="3850" max="3850" width="8.875" style="601" bestFit="1" customWidth="1"/>
    <col min="3851" max="3851" width="7.5" style="601" bestFit="1" customWidth="1"/>
    <col min="3852" max="3852" width="7.625" style="601" customWidth="1"/>
    <col min="3853" max="3853" width="4.625" style="601" customWidth="1"/>
    <col min="3854" max="3854" width="7.625" style="601" customWidth="1"/>
    <col min="3855" max="3855" width="5.875" style="601" bestFit="1" customWidth="1"/>
    <col min="3856" max="4096" width="6.75" style="601"/>
    <col min="4097" max="4097" width="3.625" style="601" customWidth="1"/>
    <col min="4098" max="4098" width="16.625" style="601" customWidth="1"/>
    <col min="4099" max="4099" width="3.875" style="601" customWidth="1"/>
    <col min="4100" max="4100" width="9.25" style="601" customWidth="1"/>
    <col min="4101" max="4101" width="4.75" style="601" customWidth="1"/>
    <col min="4102" max="4102" width="7.625" style="601" customWidth="1"/>
    <col min="4103" max="4103" width="4.625" style="601" customWidth="1"/>
    <col min="4104" max="4104" width="7.625" style="601" customWidth="1"/>
    <col min="4105" max="4105" width="5.875" style="601" bestFit="1" customWidth="1"/>
    <col min="4106" max="4106" width="8.875" style="601" bestFit="1" customWidth="1"/>
    <col min="4107" max="4107" width="7.5" style="601" bestFit="1" customWidth="1"/>
    <col min="4108" max="4108" width="7.625" style="601" customWidth="1"/>
    <col min="4109" max="4109" width="4.625" style="601" customWidth="1"/>
    <col min="4110" max="4110" width="7.625" style="601" customWidth="1"/>
    <col min="4111" max="4111" width="5.875" style="601" bestFit="1" customWidth="1"/>
    <col min="4112" max="4352" width="6.75" style="601"/>
    <col min="4353" max="4353" width="3.625" style="601" customWidth="1"/>
    <col min="4354" max="4354" width="16.625" style="601" customWidth="1"/>
    <col min="4355" max="4355" width="3.875" style="601" customWidth="1"/>
    <col min="4356" max="4356" width="9.25" style="601" customWidth="1"/>
    <col min="4357" max="4357" width="4.75" style="601" customWidth="1"/>
    <col min="4358" max="4358" width="7.625" style="601" customWidth="1"/>
    <col min="4359" max="4359" width="4.625" style="601" customWidth="1"/>
    <col min="4360" max="4360" width="7.625" style="601" customWidth="1"/>
    <col min="4361" max="4361" width="5.875" style="601" bestFit="1" customWidth="1"/>
    <col min="4362" max="4362" width="8.875" style="601" bestFit="1" customWidth="1"/>
    <col min="4363" max="4363" width="7.5" style="601" bestFit="1" customWidth="1"/>
    <col min="4364" max="4364" width="7.625" style="601" customWidth="1"/>
    <col min="4365" max="4365" width="4.625" style="601" customWidth="1"/>
    <col min="4366" max="4366" width="7.625" style="601" customWidth="1"/>
    <col min="4367" max="4367" width="5.875" style="601" bestFit="1" customWidth="1"/>
    <col min="4368" max="4608" width="6.75" style="601"/>
    <col min="4609" max="4609" width="3.625" style="601" customWidth="1"/>
    <col min="4610" max="4610" width="16.625" style="601" customWidth="1"/>
    <col min="4611" max="4611" width="3.875" style="601" customWidth="1"/>
    <col min="4612" max="4612" width="9.25" style="601" customWidth="1"/>
    <col min="4613" max="4613" width="4.75" style="601" customWidth="1"/>
    <col min="4614" max="4614" width="7.625" style="601" customWidth="1"/>
    <col min="4615" max="4615" width="4.625" style="601" customWidth="1"/>
    <col min="4616" max="4616" width="7.625" style="601" customWidth="1"/>
    <col min="4617" max="4617" width="5.875" style="601" bestFit="1" customWidth="1"/>
    <col min="4618" max="4618" width="8.875" style="601" bestFit="1" customWidth="1"/>
    <col min="4619" max="4619" width="7.5" style="601" bestFit="1" customWidth="1"/>
    <col min="4620" max="4620" width="7.625" style="601" customWidth="1"/>
    <col min="4621" max="4621" width="4.625" style="601" customWidth="1"/>
    <col min="4622" max="4622" width="7.625" style="601" customWidth="1"/>
    <col min="4623" max="4623" width="5.875" style="601" bestFit="1" customWidth="1"/>
    <col min="4624" max="4864" width="6.75" style="601"/>
    <col min="4865" max="4865" width="3.625" style="601" customWidth="1"/>
    <col min="4866" max="4866" width="16.625" style="601" customWidth="1"/>
    <col min="4867" max="4867" width="3.875" style="601" customWidth="1"/>
    <col min="4868" max="4868" width="9.25" style="601" customWidth="1"/>
    <col min="4869" max="4869" width="4.75" style="601" customWidth="1"/>
    <col min="4870" max="4870" width="7.625" style="601" customWidth="1"/>
    <col min="4871" max="4871" width="4.625" style="601" customWidth="1"/>
    <col min="4872" max="4872" width="7.625" style="601" customWidth="1"/>
    <col min="4873" max="4873" width="5.875" style="601" bestFit="1" customWidth="1"/>
    <col min="4874" max="4874" width="8.875" style="601" bestFit="1" customWidth="1"/>
    <col min="4875" max="4875" width="7.5" style="601" bestFit="1" customWidth="1"/>
    <col min="4876" max="4876" width="7.625" style="601" customWidth="1"/>
    <col min="4877" max="4877" width="4.625" style="601" customWidth="1"/>
    <col min="4878" max="4878" width="7.625" style="601" customWidth="1"/>
    <col min="4879" max="4879" width="5.875" style="601" bestFit="1" customWidth="1"/>
    <col min="4880" max="5120" width="6.75" style="601"/>
    <col min="5121" max="5121" width="3.625" style="601" customWidth="1"/>
    <col min="5122" max="5122" width="16.625" style="601" customWidth="1"/>
    <col min="5123" max="5123" width="3.875" style="601" customWidth="1"/>
    <col min="5124" max="5124" width="9.25" style="601" customWidth="1"/>
    <col min="5125" max="5125" width="4.75" style="601" customWidth="1"/>
    <col min="5126" max="5126" width="7.625" style="601" customWidth="1"/>
    <col min="5127" max="5127" width="4.625" style="601" customWidth="1"/>
    <col min="5128" max="5128" width="7.625" style="601" customWidth="1"/>
    <col min="5129" max="5129" width="5.875" style="601" bestFit="1" customWidth="1"/>
    <col min="5130" max="5130" width="8.875" style="601" bestFit="1" customWidth="1"/>
    <col min="5131" max="5131" width="7.5" style="601" bestFit="1" customWidth="1"/>
    <col min="5132" max="5132" width="7.625" style="601" customWidth="1"/>
    <col min="5133" max="5133" width="4.625" style="601" customWidth="1"/>
    <col min="5134" max="5134" width="7.625" style="601" customWidth="1"/>
    <col min="5135" max="5135" width="5.875" style="601" bestFit="1" customWidth="1"/>
    <col min="5136" max="5376" width="6.75" style="601"/>
    <col min="5377" max="5377" width="3.625" style="601" customWidth="1"/>
    <col min="5378" max="5378" width="16.625" style="601" customWidth="1"/>
    <col min="5379" max="5379" width="3.875" style="601" customWidth="1"/>
    <col min="5380" max="5380" width="9.25" style="601" customWidth="1"/>
    <col min="5381" max="5381" width="4.75" style="601" customWidth="1"/>
    <col min="5382" max="5382" width="7.625" style="601" customWidth="1"/>
    <col min="5383" max="5383" width="4.625" style="601" customWidth="1"/>
    <col min="5384" max="5384" width="7.625" style="601" customWidth="1"/>
    <col min="5385" max="5385" width="5.875" style="601" bestFit="1" customWidth="1"/>
    <col min="5386" max="5386" width="8.875" style="601" bestFit="1" customWidth="1"/>
    <col min="5387" max="5387" width="7.5" style="601" bestFit="1" customWidth="1"/>
    <col min="5388" max="5388" width="7.625" style="601" customWidth="1"/>
    <col min="5389" max="5389" width="4.625" style="601" customWidth="1"/>
    <col min="5390" max="5390" width="7.625" style="601" customWidth="1"/>
    <col min="5391" max="5391" width="5.875" style="601" bestFit="1" customWidth="1"/>
    <col min="5392" max="5632" width="6.75" style="601"/>
    <col min="5633" max="5633" width="3.625" style="601" customWidth="1"/>
    <col min="5634" max="5634" width="16.625" style="601" customWidth="1"/>
    <col min="5635" max="5635" width="3.875" style="601" customWidth="1"/>
    <col min="5636" max="5636" width="9.25" style="601" customWidth="1"/>
    <col min="5637" max="5637" width="4.75" style="601" customWidth="1"/>
    <col min="5638" max="5638" width="7.625" style="601" customWidth="1"/>
    <col min="5639" max="5639" width="4.625" style="601" customWidth="1"/>
    <col min="5640" max="5640" width="7.625" style="601" customWidth="1"/>
    <col min="5641" max="5641" width="5.875" style="601" bestFit="1" customWidth="1"/>
    <col min="5642" max="5642" width="8.875" style="601" bestFit="1" customWidth="1"/>
    <col min="5643" max="5643" width="7.5" style="601" bestFit="1" customWidth="1"/>
    <col min="5644" max="5644" width="7.625" style="601" customWidth="1"/>
    <col min="5645" max="5645" width="4.625" style="601" customWidth="1"/>
    <col min="5646" max="5646" width="7.625" style="601" customWidth="1"/>
    <col min="5647" max="5647" width="5.875" style="601" bestFit="1" customWidth="1"/>
    <col min="5648" max="5888" width="6.75" style="601"/>
    <col min="5889" max="5889" width="3.625" style="601" customWidth="1"/>
    <col min="5890" max="5890" width="16.625" style="601" customWidth="1"/>
    <col min="5891" max="5891" width="3.875" style="601" customWidth="1"/>
    <col min="5892" max="5892" width="9.25" style="601" customWidth="1"/>
    <col min="5893" max="5893" width="4.75" style="601" customWidth="1"/>
    <col min="5894" max="5894" width="7.625" style="601" customWidth="1"/>
    <col min="5895" max="5895" width="4.625" style="601" customWidth="1"/>
    <col min="5896" max="5896" width="7.625" style="601" customWidth="1"/>
    <col min="5897" max="5897" width="5.875" style="601" bestFit="1" customWidth="1"/>
    <col min="5898" max="5898" width="8.875" style="601" bestFit="1" customWidth="1"/>
    <col min="5899" max="5899" width="7.5" style="601" bestFit="1" customWidth="1"/>
    <col min="5900" max="5900" width="7.625" style="601" customWidth="1"/>
    <col min="5901" max="5901" width="4.625" style="601" customWidth="1"/>
    <col min="5902" max="5902" width="7.625" style="601" customWidth="1"/>
    <col min="5903" max="5903" width="5.875" style="601" bestFit="1" customWidth="1"/>
    <col min="5904" max="6144" width="6.75" style="601"/>
    <col min="6145" max="6145" width="3.625" style="601" customWidth="1"/>
    <col min="6146" max="6146" width="16.625" style="601" customWidth="1"/>
    <col min="6147" max="6147" width="3.875" style="601" customWidth="1"/>
    <col min="6148" max="6148" width="9.25" style="601" customWidth="1"/>
    <col min="6149" max="6149" width="4.75" style="601" customWidth="1"/>
    <col min="6150" max="6150" width="7.625" style="601" customWidth="1"/>
    <col min="6151" max="6151" width="4.625" style="601" customWidth="1"/>
    <col min="6152" max="6152" width="7.625" style="601" customWidth="1"/>
    <col min="6153" max="6153" width="5.875" style="601" bestFit="1" customWidth="1"/>
    <col min="6154" max="6154" width="8.875" style="601" bestFit="1" customWidth="1"/>
    <col min="6155" max="6155" width="7.5" style="601" bestFit="1" customWidth="1"/>
    <col min="6156" max="6156" width="7.625" style="601" customWidth="1"/>
    <col min="6157" max="6157" width="4.625" style="601" customWidth="1"/>
    <col min="6158" max="6158" width="7.625" style="601" customWidth="1"/>
    <col min="6159" max="6159" width="5.875" style="601" bestFit="1" customWidth="1"/>
    <col min="6160" max="6400" width="6.75" style="601"/>
    <col min="6401" max="6401" width="3.625" style="601" customWidth="1"/>
    <col min="6402" max="6402" width="16.625" style="601" customWidth="1"/>
    <col min="6403" max="6403" width="3.875" style="601" customWidth="1"/>
    <col min="6404" max="6404" width="9.25" style="601" customWidth="1"/>
    <col min="6405" max="6405" width="4.75" style="601" customWidth="1"/>
    <col min="6406" max="6406" width="7.625" style="601" customWidth="1"/>
    <col min="6407" max="6407" width="4.625" style="601" customWidth="1"/>
    <col min="6408" max="6408" width="7.625" style="601" customWidth="1"/>
    <col min="6409" max="6409" width="5.875" style="601" bestFit="1" customWidth="1"/>
    <col min="6410" max="6410" width="8.875" style="601" bestFit="1" customWidth="1"/>
    <col min="6411" max="6411" width="7.5" style="601" bestFit="1" customWidth="1"/>
    <col min="6412" max="6412" width="7.625" style="601" customWidth="1"/>
    <col min="6413" max="6413" width="4.625" style="601" customWidth="1"/>
    <col min="6414" max="6414" width="7.625" style="601" customWidth="1"/>
    <col min="6415" max="6415" width="5.875" style="601" bestFit="1" customWidth="1"/>
    <col min="6416" max="6656" width="6.75" style="601"/>
    <col min="6657" max="6657" width="3.625" style="601" customWidth="1"/>
    <col min="6658" max="6658" width="16.625" style="601" customWidth="1"/>
    <col min="6659" max="6659" width="3.875" style="601" customWidth="1"/>
    <col min="6660" max="6660" width="9.25" style="601" customWidth="1"/>
    <col min="6661" max="6661" width="4.75" style="601" customWidth="1"/>
    <col min="6662" max="6662" width="7.625" style="601" customWidth="1"/>
    <col min="6663" max="6663" width="4.625" style="601" customWidth="1"/>
    <col min="6664" max="6664" width="7.625" style="601" customWidth="1"/>
    <col min="6665" max="6665" width="5.875" style="601" bestFit="1" customWidth="1"/>
    <col min="6666" max="6666" width="8.875" style="601" bestFit="1" customWidth="1"/>
    <col min="6667" max="6667" width="7.5" style="601" bestFit="1" customWidth="1"/>
    <col min="6668" max="6668" width="7.625" style="601" customWidth="1"/>
    <col min="6669" max="6669" width="4.625" style="601" customWidth="1"/>
    <col min="6670" max="6670" width="7.625" style="601" customWidth="1"/>
    <col min="6671" max="6671" width="5.875" style="601" bestFit="1" customWidth="1"/>
    <col min="6672" max="6912" width="6.75" style="601"/>
    <col min="6913" max="6913" width="3.625" style="601" customWidth="1"/>
    <col min="6914" max="6914" width="16.625" style="601" customWidth="1"/>
    <col min="6915" max="6915" width="3.875" style="601" customWidth="1"/>
    <col min="6916" max="6916" width="9.25" style="601" customWidth="1"/>
    <col min="6917" max="6917" width="4.75" style="601" customWidth="1"/>
    <col min="6918" max="6918" width="7.625" style="601" customWidth="1"/>
    <col min="6919" max="6919" width="4.625" style="601" customWidth="1"/>
    <col min="6920" max="6920" width="7.625" style="601" customWidth="1"/>
    <col min="6921" max="6921" width="5.875" style="601" bestFit="1" customWidth="1"/>
    <col min="6922" max="6922" width="8.875" style="601" bestFit="1" customWidth="1"/>
    <col min="6923" max="6923" width="7.5" style="601" bestFit="1" customWidth="1"/>
    <col min="6924" max="6924" width="7.625" style="601" customWidth="1"/>
    <col min="6925" max="6925" width="4.625" style="601" customWidth="1"/>
    <col min="6926" max="6926" width="7.625" style="601" customWidth="1"/>
    <col min="6927" max="6927" width="5.875" style="601" bestFit="1" customWidth="1"/>
    <col min="6928" max="7168" width="6.75" style="601"/>
    <col min="7169" max="7169" width="3.625" style="601" customWidth="1"/>
    <col min="7170" max="7170" width="16.625" style="601" customWidth="1"/>
    <col min="7171" max="7171" width="3.875" style="601" customWidth="1"/>
    <col min="7172" max="7172" width="9.25" style="601" customWidth="1"/>
    <col min="7173" max="7173" width="4.75" style="601" customWidth="1"/>
    <col min="7174" max="7174" width="7.625" style="601" customWidth="1"/>
    <col min="7175" max="7175" width="4.625" style="601" customWidth="1"/>
    <col min="7176" max="7176" width="7.625" style="601" customWidth="1"/>
    <col min="7177" max="7177" width="5.875" style="601" bestFit="1" customWidth="1"/>
    <col min="7178" max="7178" width="8.875" style="601" bestFit="1" customWidth="1"/>
    <col min="7179" max="7179" width="7.5" style="601" bestFit="1" customWidth="1"/>
    <col min="7180" max="7180" width="7.625" style="601" customWidth="1"/>
    <col min="7181" max="7181" width="4.625" style="601" customWidth="1"/>
    <col min="7182" max="7182" width="7.625" style="601" customWidth="1"/>
    <col min="7183" max="7183" width="5.875" style="601" bestFit="1" customWidth="1"/>
    <col min="7184" max="7424" width="6.75" style="601"/>
    <col min="7425" max="7425" width="3.625" style="601" customWidth="1"/>
    <col min="7426" max="7426" width="16.625" style="601" customWidth="1"/>
    <col min="7427" max="7427" width="3.875" style="601" customWidth="1"/>
    <col min="7428" max="7428" width="9.25" style="601" customWidth="1"/>
    <col min="7429" max="7429" width="4.75" style="601" customWidth="1"/>
    <col min="7430" max="7430" width="7.625" style="601" customWidth="1"/>
    <col min="7431" max="7431" width="4.625" style="601" customWidth="1"/>
    <col min="7432" max="7432" width="7.625" style="601" customWidth="1"/>
    <col min="7433" max="7433" width="5.875" style="601" bestFit="1" customWidth="1"/>
    <col min="7434" max="7434" width="8.875" style="601" bestFit="1" customWidth="1"/>
    <col min="7435" max="7435" width="7.5" style="601" bestFit="1" customWidth="1"/>
    <col min="7436" max="7436" width="7.625" style="601" customWidth="1"/>
    <col min="7437" max="7437" width="4.625" style="601" customWidth="1"/>
    <col min="7438" max="7438" width="7.625" style="601" customWidth="1"/>
    <col min="7439" max="7439" width="5.875" style="601" bestFit="1" customWidth="1"/>
    <col min="7440" max="7680" width="6.75" style="601"/>
    <col min="7681" max="7681" width="3.625" style="601" customWidth="1"/>
    <col min="7682" max="7682" width="16.625" style="601" customWidth="1"/>
    <col min="7683" max="7683" width="3.875" style="601" customWidth="1"/>
    <col min="7684" max="7684" width="9.25" style="601" customWidth="1"/>
    <col min="7685" max="7685" width="4.75" style="601" customWidth="1"/>
    <col min="7686" max="7686" width="7.625" style="601" customWidth="1"/>
    <col min="7687" max="7687" width="4.625" style="601" customWidth="1"/>
    <col min="7688" max="7688" width="7.625" style="601" customWidth="1"/>
    <col min="7689" max="7689" width="5.875" style="601" bestFit="1" customWidth="1"/>
    <col min="7690" max="7690" width="8.875" style="601" bestFit="1" customWidth="1"/>
    <col min="7691" max="7691" width="7.5" style="601" bestFit="1" customWidth="1"/>
    <col min="7692" max="7692" width="7.625" style="601" customWidth="1"/>
    <col min="7693" max="7693" width="4.625" style="601" customWidth="1"/>
    <col min="7694" max="7694" width="7.625" style="601" customWidth="1"/>
    <col min="7695" max="7695" width="5.875" style="601" bestFit="1" customWidth="1"/>
    <col min="7696" max="7936" width="6.75" style="601"/>
    <col min="7937" max="7937" width="3.625" style="601" customWidth="1"/>
    <col min="7938" max="7938" width="16.625" style="601" customWidth="1"/>
    <col min="7939" max="7939" width="3.875" style="601" customWidth="1"/>
    <col min="7940" max="7940" width="9.25" style="601" customWidth="1"/>
    <col min="7941" max="7941" width="4.75" style="601" customWidth="1"/>
    <col min="7942" max="7942" width="7.625" style="601" customWidth="1"/>
    <col min="7943" max="7943" width="4.625" style="601" customWidth="1"/>
    <col min="7944" max="7944" width="7.625" style="601" customWidth="1"/>
    <col min="7945" max="7945" width="5.875" style="601" bestFit="1" customWidth="1"/>
    <col min="7946" max="7946" width="8.875" style="601" bestFit="1" customWidth="1"/>
    <col min="7947" max="7947" width="7.5" style="601" bestFit="1" customWidth="1"/>
    <col min="7948" max="7948" width="7.625" style="601" customWidth="1"/>
    <col min="7949" max="7949" width="4.625" style="601" customWidth="1"/>
    <col min="7950" max="7950" width="7.625" style="601" customWidth="1"/>
    <col min="7951" max="7951" width="5.875" style="601" bestFit="1" customWidth="1"/>
    <col min="7952" max="8192" width="6.75" style="601"/>
    <col min="8193" max="8193" width="3.625" style="601" customWidth="1"/>
    <col min="8194" max="8194" width="16.625" style="601" customWidth="1"/>
    <col min="8195" max="8195" width="3.875" style="601" customWidth="1"/>
    <col min="8196" max="8196" width="9.25" style="601" customWidth="1"/>
    <col min="8197" max="8197" width="4.75" style="601" customWidth="1"/>
    <col min="8198" max="8198" width="7.625" style="601" customWidth="1"/>
    <col min="8199" max="8199" width="4.625" style="601" customWidth="1"/>
    <col min="8200" max="8200" width="7.625" style="601" customWidth="1"/>
    <col min="8201" max="8201" width="5.875" style="601" bestFit="1" customWidth="1"/>
    <col min="8202" max="8202" width="8.875" style="601" bestFit="1" customWidth="1"/>
    <col min="8203" max="8203" width="7.5" style="601" bestFit="1" customWidth="1"/>
    <col min="8204" max="8204" width="7.625" style="601" customWidth="1"/>
    <col min="8205" max="8205" width="4.625" style="601" customWidth="1"/>
    <col min="8206" max="8206" width="7.625" style="601" customWidth="1"/>
    <col min="8207" max="8207" width="5.875" style="601" bestFit="1" customWidth="1"/>
    <col min="8208" max="8448" width="6.75" style="601"/>
    <col min="8449" max="8449" width="3.625" style="601" customWidth="1"/>
    <col min="8450" max="8450" width="16.625" style="601" customWidth="1"/>
    <col min="8451" max="8451" width="3.875" style="601" customWidth="1"/>
    <col min="8452" max="8452" width="9.25" style="601" customWidth="1"/>
    <col min="8453" max="8453" width="4.75" style="601" customWidth="1"/>
    <col min="8454" max="8454" width="7.625" style="601" customWidth="1"/>
    <col min="8455" max="8455" width="4.625" style="601" customWidth="1"/>
    <col min="8456" max="8456" width="7.625" style="601" customWidth="1"/>
    <col min="8457" max="8457" width="5.875" style="601" bestFit="1" customWidth="1"/>
    <col min="8458" max="8458" width="8.875" style="601" bestFit="1" customWidth="1"/>
    <col min="8459" max="8459" width="7.5" style="601" bestFit="1" customWidth="1"/>
    <col min="8460" max="8460" width="7.625" style="601" customWidth="1"/>
    <col min="8461" max="8461" width="4.625" style="601" customWidth="1"/>
    <col min="8462" max="8462" width="7.625" style="601" customWidth="1"/>
    <col min="8463" max="8463" width="5.875" style="601" bestFit="1" customWidth="1"/>
    <col min="8464" max="8704" width="6.75" style="601"/>
    <col min="8705" max="8705" width="3.625" style="601" customWidth="1"/>
    <col min="8706" max="8706" width="16.625" style="601" customWidth="1"/>
    <col min="8707" max="8707" width="3.875" style="601" customWidth="1"/>
    <col min="8708" max="8708" width="9.25" style="601" customWidth="1"/>
    <col min="8709" max="8709" width="4.75" style="601" customWidth="1"/>
    <col min="8710" max="8710" width="7.625" style="601" customWidth="1"/>
    <col min="8711" max="8711" width="4.625" style="601" customWidth="1"/>
    <col min="8712" max="8712" width="7.625" style="601" customWidth="1"/>
    <col min="8713" max="8713" width="5.875" style="601" bestFit="1" customWidth="1"/>
    <col min="8714" max="8714" width="8.875" style="601" bestFit="1" customWidth="1"/>
    <col min="8715" max="8715" width="7.5" style="601" bestFit="1" customWidth="1"/>
    <col min="8716" max="8716" width="7.625" style="601" customWidth="1"/>
    <col min="8717" max="8717" width="4.625" style="601" customWidth="1"/>
    <col min="8718" max="8718" width="7.625" style="601" customWidth="1"/>
    <col min="8719" max="8719" width="5.875" style="601" bestFit="1" customWidth="1"/>
    <col min="8720" max="8960" width="6.75" style="601"/>
    <col min="8961" max="8961" width="3.625" style="601" customWidth="1"/>
    <col min="8962" max="8962" width="16.625" style="601" customWidth="1"/>
    <col min="8963" max="8963" width="3.875" style="601" customWidth="1"/>
    <col min="8964" max="8964" width="9.25" style="601" customWidth="1"/>
    <col min="8965" max="8965" width="4.75" style="601" customWidth="1"/>
    <col min="8966" max="8966" width="7.625" style="601" customWidth="1"/>
    <col min="8967" max="8967" width="4.625" style="601" customWidth="1"/>
    <col min="8968" max="8968" width="7.625" style="601" customWidth="1"/>
    <col min="8969" max="8969" width="5.875" style="601" bestFit="1" customWidth="1"/>
    <col min="8970" max="8970" width="8.875" style="601" bestFit="1" customWidth="1"/>
    <col min="8971" max="8971" width="7.5" style="601" bestFit="1" customWidth="1"/>
    <col min="8972" max="8972" width="7.625" style="601" customWidth="1"/>
    <col min="8973" max="8973" width="4.625" style="601" customWidth="1"/>
    <col min="8974" max="8974" width="7.625" style="601" customWidth="1"/>
    <col min="8975" max="8975" width="5.875" style="601" bestFit="1" customWidth="1"/>
    <col min="8976" max="9216" width="6.75" style="601"/>
    <col min="9217" max="9217" width="3.625" style="601" customWidth="1"/>
    <col min="9218" max="9218" width="16.625" style="601" customWidth="1"/>
    <col min="9219" max="9219" width="3.875" style="601" customWidth="1"/>
    <col min="9220" max="9220" width="9.25" style="601" customWidth="1"/>
    <col min="9221" max="9221" width="4.75" style="601" customWidth="1"/>
    <col min="9222" max="9222" width="7.625" style="601" customWidth="1"/>
    <col min="9223" max="9223" width="4.625" style="601" customWidth="1"/>
    <col min="9224" max="9224" width="7.625" style="601" customWidth="1"/>
    <col min="9225" max="9225" width="5.875" style="601" bestFit="1" customWidth="1"/>
    <col min="9226" max="9226" width="8.875" style="601" bestFit="1" customWidth="1"/>
    <col min="9227" max="9227" width="7.5" style="601" bestFit="1" customWidth="1"/>
    <col min="9228" max="9228" width="7.625" style="601" customWidth="1"/>
    <col min="9229" max="9229" width="4.625" style="601" customWidth="1"/>
    <col min="9230" max="9230" width="7.625" style="601" customWidth="1"/>
    <col min="9231" max="9231" width="5.875" style="601" bestFit="1" customWidth="1"/>
    <col min="9232" max="9472" width="6.75" style="601"/>
    <col min="9473" max="9473" width="3.625" style="601" customWidth="1"/>
    <col min="9474" max="9474" width="16.625" style="601" customWidth="1"/>
    <col min="9475" max="9475" width="3.875" style="601" customWidth="1"/>
    <col min="9476" max="9476" width="9.25" style="601" customWidth="1"/>
    <col min="9477" max="9477" width="4.75" style="601" customWidth="1"/>
    <col min="9478" max="9478" width="7.625" style="601" customWidth="1"/>
    <col min="9479" max="9479" width="4.625" style="601" customWidth="1"/>
    <col min="9480" max="9480" width="7.625" style="601" customWidth="1"/>
    <col min="9481" max="9481" width="5.875" style="601" bestFit="1" customWidth="1"/>
    <col min="9482" max="9482" width="8.875" style="601" bestFit="1" customWidth="1"/>
    <col min="9483" max="9483" width="7.5" style="601" bestFit="1" customWidth="1"/>
    <col min="9484" max="9484" width="7.625" style="601" customWidth="1"/>
    <col min="9485" max="9485" width="4.625" style="601" customWidth="1"/>
    <col min="9486" max="9486" width="7.625" style="601" customWidth="1"/>
    <col min="9487" max="9487" width="5.875" style="601" bestFit="1" customWidth="1"/>
    <col min="9488" max="9728" width="6.75" style="601"/>
    <col min="9729" max="9729" width="3.625" style="601" customWidth="1"/>
    <col min="9730" max="9730" width="16.625" style="601" customWidth="1"/>
    <col min="9731" max="9731" width="3.875" style="601" customWidth="1"/>
    <col min="9732" max="9732" width="9.25" style="601" customWidth="1"/>
    <col min="9733" max="9733" width="4.75" style="601" customWidth="1"/>
    <col min="9734" max="9734" width="7.625" style="601" customWidth="1"/>
    <col min="9735" max="9735" width="4.625" style="601" customWidth="1"/>
    <col min="9736" max="9736" width="7.625" style="601" customWidth="1"/>
    <col min="9737" max="9737" width="5.875" style="601" bestFit="1" customWidth="1"/>
    <col min="9738" max="9738" width="8.875" style="601" bestFit="1" customWidth="1"/>
    <col min="9739" max="9739" width="7.5" style="601" bestFit="1" customWidth="1"/>
    <col min="9740" max="9740" width="7.625" style="601" customWidth="1"/>
    <col min="9741" max="9741" width="4.625" style="601" customWidth="1"/>
    <col min="9742" max="9742" width="7.625" style="601" customWidth="1"/>
    <col min="9743" max="9743" width="5.875" style="601" bestFit="1" customWidth="1"/>
    <col min="9744" max="9984" width="6.75" style="601"/>
    <col min="9985" max="9985" width="3.625" style="601" customWidth="1"/>
    <col min="9986" max="9986" width="16.625" style="601" customWidth="1"/>
    <col min="9987" max="9987" width="3.875" style="601" customWidth="1"/>
    <col min="9988" max="9988" width="9.25" style="601" customWidth="1"/>
    <col min="9989" max="9989" width="4.75" style="601" customWidth="1"/>
    <col min="9990" max="9990" width="7.625" style="601" customWidth="1"/>
    <col min="9991" max="9991" width="4.625" style="601" customWidth="1"/>
    <col min="9992" max="9992" width="7.625" style="601" customWidth="1"/>
    <col min="9993" max="9993" width="5.875" style="601" bestFit="1" customWidth="1"/>
    <col min="9994" max="9994" width="8.875" style="601" bestFit="1" customWidth="1"/>
    <col min="9995" max="9995" width="7.5" style="601" bestFit="1" customWidth="1"/>
    <col min="9996" max="9996" width="7.625" style="601" customWidth="1"/>
    <col min="9997" max="9997" width="4.625" style="601" customWidth="1"/>
    <col min="9998" max="9998" width="7.625" style="601" customWidth="1"/>
    <col min="9999" max="9999" width="5.875" style="601" bestFit="1" customWidth="1"/>
    <col min="10000" max="10240" width="6.75" style="601"/>
    <col min="10241" max="10241" width="3.625" style="601" customWidth="1"/>
    <col min="10242" max="10242" width="16.625" style="601" customWidth="1"/>
    <col min="10243" max="10243" width="3.875" style="601" customWidth="1"/>
    <col min="10244" max="10244" width="9.25" style="601" customWidth="1"/>
    <col min="10245" max="10245" width="4.75" style="601" customWidth="1"/>
    <col min="10246" max="10246" width="7.625" style="601" customWidth="1"/>
    <col min="10247" max="10247" width="4.625" style="601" customWidth="1"/>
    <col min="10248" max="10248" width="7.625" style="601" customWidth="1"/>
    <col min="10249" max="10249" width="5.875" style="601" bestFit="1" customWidth="1"/>
    <col min="10250" max="10250" width="8.875" style="601" bestFit="1" customWidth="1"/>
    <col min="10251" max="10251" width="7.5" style="601" bestFit="1" customWidth="1"/>
    <col min="10252" max="10252" width="7.625" style="601" customWidth="1"/>
    <col min="10253" max="10253" width="4.625" style="601" customWidth="1"/>
    <col min="10254" max="10254" width="7.625" style="601" customWidth="1"/>
    <col min="10255" max="10255" width="5.875" style="601" bestFit="1" customWidth="1"/>
    <col min="10256" max="10496" width="6.75" style="601"/>
    <col min="10497" max="10497" width="3.625" style="601" customWidth="1"/>
    <col min="10498" max="10498" width="16.625" style="601" customWidth="1"/>
    <col min="10499" max="10499" width="3.875" style="601" customWidth="1"/>
    <col min="10500" max="10500" width="9.25" style="601" customWidth="1"/>
    <col min="10501" max="10501" width="4.75" style="601" customWidth="1"/>
    <col min="10502" max="10502" width="7.625" style="601" customWidth="1"/>
    <col min="10503" max="10503" width="4.625" style="601" customWidth="1"/>
    <col min="10504" max="10504" width="7.625" style="601" customWidth="1"/>
    <col min="10505" max="10505" width="5.875" style="601" bestFit="1" customWidth="1"/>
    <col min="10506" max="10506" width="8.875" style="601" bestFit="1" customWidth="1"/>
    <col min="10507" max="10507" width="7.5" style="601" bestFit="1" customWidth="1"/>
    <col min="10508" max="10508" width="7.625" style="601" customWidth="1"/>
    <col min="10509" max="10509" width="4.625" style="601" customWidth="1"/>
    <col min="10510" max="10510" width="7.625" style="601" customWidth="1"/>
    <col min="10511" max="10511" width="5.875" style="601" bestFit="1" customWidth="1"/>
    <col min="10512" max="10752" width="6.75" style="601"/>
    <col min="10753" max="10753" width="3.625" style="601" customWidth="1"/>
    <col min="10754" max="10754" width="16.625" style="601" customWidth="1"/>
    <col min="10755" max="10755" width="3.875" style="601" customWidth="1"/>
    <col min="10756" max="10756" width="9.25" style="601" customWidth="1"/>
    <col min="10757" max="10757" width="4.75" style="601" customWidth="1"/>
    <col min="10758" max="10758" width="7.625" style="601" customWidth="1"/>
    <col min="10759" max="10759" width="4.625" style="601" customWidth="1"/>
    <col min="10760" max="10760" width="7.625" style="601" customWidth="1"/>
    <col min="10761" max="10761" width="5.875" style="601" bestFit="1" customWidth="1"/>
    <col min="10762" max="10762" width="8.875" style="601" bestFit="1" customWidth="1"/>
    <col min="10763" max="10763" width="7.5" style="601" bestFit="1" customWidth="1"/>
    <col min="10764" max="10764" width="7.625" style="601" customWidth="1"/>
    <col min="10765" max="10765" width="4.625" style="601" customWidth="1"/>
    <col min="10766" max="10766" width="7.625" style="601" customWidth="1"/>
    <col min="10767" max="10767" width="5.875" style="601" bestFit="1" customWidth="1"/>
    <col min="10768" max="11008" width="6.75" style="601"/>
    <col min="11009" max="11009" width="3.625" style="601" customWidth="1"/>
    <col min="11010" max="11010" width="16.625" style="601" customWidth="1"/>
    <col min="11011" max="11011" width="3.875" style="601" customWidth="1"/>
    <col min="11012" max="11012" width="9.25" style="601" customWidth="1"/>
    <col min="11013" max="11013" width="4.75" style="601" customWidth="1"/>
    <col min="11014" max="11014" width="7.625" style="601" customWidth="1"/>
    <col min="11015" max="11015" width="4.625" style="601" customWidth="1"/>
    <col min="11016" max="11016" width="7.625" style="601" customWidth="1"/>
    <col min="11017" max="11017" width="5.875" style="601" bestFit="1" customWidth="1"/>
    <col min="11018" max="11018" width="8.875" style="601" bestFit="1" customWidth="1"/>
    <col min="11019" max="11019" width="7.5" style="601" bestFit="1" customWidth="1"/>
    <col min="11020" max="11020" width="7.625" style="601" customWidth="1"/>
    <col min="11021" max="11021" width="4.625" style="601" customWidth="1"/>
    <col min="11022" max="11022" width="7.625" style="601" customWidth="1"/>
    <col min="11023" max="11023" width="5.875" style="601" bestFit="1" customWidth="1"/>
    <col min="11024" max="11264" width="6.75" style="601"/>
    <col min="11265" max="11265" width="3.625" style="601" customWidth="1"/>
    <col min="11266" max="11266" width="16.625" style="601" customWidth="1"/>
    <col min="11267" max="11267" width="3.875" style="601" customWidth="1"/>
    <col min="11268" max="11268" width="9.25" style="601" customWidth="1"/>
    <col min="11269" max="11269" width="4.75" style="601" customWidth="1"/>
    <col min="11270" max="11270" width="7.625" style="601" customWidth="1"/>
    <col min="11271" max="11271" width="4.625" style="601" customWidth="1"/>
    <col min="11272" max="11272" width="7.625" style="601" customWidth="1"/>
    <col min="11273" max="11273" width="5.875" style="601" bestFit="1" customWidth="1"/>
    <col min="11274" max="11274" width="8.875" style="601" bestFit="1" customWidth="1"/>
    <col min="11275" max="11275" width="7.5" style="601" bestFit="1" customWidth="1"/>
    <col min="11276" max="11276" width="7.625" style="601" customWidth="1"/>
    <col min="11277" max="11277" width="4.625" style="601" customWidth="1"/>
    <col min="11278" max="11278" width="7.625" style="601" customWidth="1"/>
    <col min="11279" max="11279" width="5.875" style="601" bestFit="1" customWidth="1"/>
    <col min="11280" max="11520" width="6.75" style="601"/>
    <col min="11521" max="11521" width="3.625" style="601" customWidth="1"/>
    <col min="11522" max="11522" width="16.625" style="601" customWidth="1"/>
    <col min="11523" max="11523" width="3.875" style="601" customWidth="1"/>
    <col min="11524" max="11524" width="9.25" style="601" customWidth="1"/>
    <col min="11525" max="11525" width="4.75" style="601" customWidth="1"/>
    <col min="11526" max="11526" width="7.625" style="601" customWidth="1"/>
    <col min="11527" max="11527" width="4.625" style="601" customWidth="1"/>
    <col min="11528" max="11528" width="7.625" style="601" customWidth="1"/>
    <col min="11529" max="11529" width="5.875" style="601" bestFit="1" customWidth="1"/>
    <col min="11530" max="11530" width="8.875" style="601" bestFit="1" customWidth="1"/>
    <col min="11531" max="11531" width="7.5" style="601" bestFit="1" customWidth="1"/>
    <col min="11532" max="11532" width="7.625" style="601" customWidth="1"/>
    <col min="11533" max="11533" width="4.625" style="601" customWidth="1"/>
    <col min="11534" max="11534" width="7.625" style="601" customWidth="1"/>
    <col min="11535" max="11535" width="5.875" style="601" bestFit="1" customWidth="1"/>
    <col min="11536" max="11776" width="6.75" style="601"/>
    <col min="11777" max="11777" width="3.625" style="601" customWidth="1"/>
    <col min="11778" max="11778" width="16.625" style="601" customWidth="1"/>
    <col min="11779" max="11779" width="3.875" style="601" customWidth="1"/>
    <col min="11780" max="11780" width="9.25" style="601" customWidth="1"/>
    <col min="11781" max="11781" width="4.75" style="601" customWidth="1"/>
    <col min="11782" max="11782" width="7.625" style="601" customWidth="1"/>
    <col min="11783" max="11783" width="4.625" style="601" customWidth="1"/>
    <col min="11784" max="11784" width="7.625" style="601" customWidth="1"/>
    <col min="11785" max="11785" width="5.875" style="601" bestFit="1" customWidth="1"/>
    <col min="11786" max="11786" width="8.875" style="601" bestFit="1" customWidth="1"/>
    <col min="11787" max="11787" width="7.5" style="601" bestFit="1" customWidth="1"/>
    <col min="11788" max="11788" width="7.625" style="601" customWidth="1"/>
    <col min="11789" max="11789" width="4.625" style="601" customWidth="1"/>
    <col min="11790" max="11790" width="7.625" style="601" customWidth="1"/>
    <col min="11791" max="11791" width="5.875" style="601" bestFit="1" customWidth="1"/>
    <col min="11792" max="12032" width="6.75" style="601"/>
    <col min="12033" max="12033" width="3.625" style="601" customWidth="1"/>
    <col min="12034" max="12034" width="16.625" style="601" customWidth="1"/>
    <col min="12035" max="12035" width="3.875" style="601" customWidth="1"/>
    <col min="12036" max="12036" width="9.25" style="601" customWidth="1"/>
    <col min="12037" max="12037" width="4.75" style="601" customWidth="1"/>
    <col min="12038" max="12038" width="7.625" style="601" customWidth="1"/>
    <col min="12039" max="12039" width="4.625" style="601" customWidth="1"/>
    <col min="12040" max="12040" width="7.625" style="601" customWidth="1"/>
    <col min="12041" max="12041" width="5.875" style="601" bestFit="1" customWidth="1"/>
    <col min="12042" max="12042" width="8.875" style="601" bestFit="1" customWidth="1"/>
    <col min="12043" max="12043" width="7.5" style="601" bestFit="1" customWidth="1"/>
    <col min="12044" max="12044" width="7.625" style="601" customWidth="1"/>
    <col min="12045" max="12045" width="4.625" style="601" customWidth="1"/>
    <col min="12046" max="12046" width="7.625" style="601" customWidth="1"/>
    <col min="12047" max="12047" width="5.875" style="601" bestFit="1" customWidth="1"/>
    <col min="12048" max="12288" width="6.75" style="601"/>
    <col min="12289" max="12289" width="3.625" style="601" customWidth="1"/>
    <col min="12290" max="12290" width="16.625" style="601" customWidth="1"/>
    <col min="12291" max="12291" width="3.875" style="601" customWidth="1"/>
    <col min="12292" max="12292" width="9.25" style="601" customWidth="1"/>
    <col min="12293" max="12293" width="4.75" style="601" customWidth="1"/>
    <col min="12294" max="12294" width="7.625" style="601" customWidth="1"/>
    <col min="12295" max="12295" width="4.625" style="601" customWidth="1"/>
    <col min="12296" max="12296" width="7.625" style="601" customWidth="1"/>
    <col min="12297" max="12297" width="5.875" style="601" bestFit="1" customWidth="1"/>
    <col min="12298" max="12298" width="8.875" style="601" bestFit="1" customWidth="1"/>
    <col min="12299" max="12299" width="7.5" style="601" bestFit="1" customWidth="1"/>
    <col min="12300" max="12300" width="7.625" style="601" customWidth="1"/>
    <col min="12301" max="12301" width="4.625" style="601" customWidth="1"/>
    <col min="12302" max="12302" width="7.625" style="601" customWidth="1"/>
    <col min="12303" max="12303" width="5.875" style="601" bestFit="1" customWidth="1"/>
    <col min="12304" max="12544" width="6.75" style="601"/>
    <col min="12545" max="12545" width="3.625" style="601" customWidth="1"/>
    <col min="12546" max="12546" width="16.625" style="601" customWidth="1"/>
    <col min="12547" max="12547" width="3.875" style="601" customWidth="1"/>
    <col min="12548" max="12548" width="9.25" style="601" customWidth="1"/>
    <col min="12549" max="12549" width="4.75" style="601" customWidth="1"/>
    <col min="12550" max="12550" width="7.625" style="601" customWidth="1"/>
    <col min="12551" max="12551" width="4.625" style="601" customWidth="1"/>
    <col min="12552" max="12552" width="7.625" style="601" customWidth="1"/>
    <col min="12553" max="12553" width="5.875" style="601" bestFit="1" customWidth="1"/>
    <col min="12554" max="12554" width="8.875" style="601" bestFit="1" customWidth="1"/>
    <col min="12555" max="12555" width="7.5" style="601" bestFit="1" customWidth="1"/>
    <col min="12556" max="12556" width="7.625" style="601" customWidth="1"/>
    <col min="12557" max="12557" width="4.625" style="601" customWidth="1"/>
    <col min="12558" max="12558" width="7.625" style="601" customWidth="1"/>
    <col min="12559" max="12559" width="5.875" style="601" bestFit="1" customWidth="1"/>
    <col min="12560" max="12800" width="6.75" style="601"/>
    <col min="12801" max="12801" width="3.625" style="601" customWidth="1"/>
    <col min="12802" max="12802" width="16.625" style="601" customWidth="1"/>
    <col min="12803" max="12803" width="3.875" style="601" customWidth="1"/>
    <col min="12804" max="12804" width="9.25" style="601" customWidth="1"/>
    <col min="12805" max="12805" width="4.75" style="601" customWidth="1"/>
    <col min="12806" max="12806" width="7.625" style="601" customWidth="1"/>
    <col min="12807" max="12807" width="4.625" style="601" customWidth="1"/>
    <col min="12808" max="12808" width="7.625" style="601" customWidth="1"/>
    <col min="12809" max="12809" width="5.875" style="601" bestFit="1" customWidth="1"/>
    <col min="12810" max="12810" width="8.875" style="601" bestFit="1" customWidth="1"/>
    <col min="12811" max="12811" width="7.5" style="601" bestFit="1" customWidth="1"/>
    <col min="12812" max="12812" width="7.625" style="601" customWidth="1"/>
    <col min="12813" max="12813" width="4.625" style="601" customWidth="1"/>
    <col min="12814" max="12814" width="7.625" style="601" customWidth="1"/>
    <col min="12815" max="12815" width="5.875" style="601" bestFit="1" customWidth="1"/>
    <col min="12816" max="13056" width="6.75" style="601"/>
    <col min="13057" max="13057" width="3.625" style="601" customWidth="1"/>
    <col min="13058" max="13058" width="16.625" style="601" customWidth="1"/>
    <col min="13059" max="13059" width="3.875" style="601" customWidth="1"/>
    <col min="13060" max="13060" width="9.25" style="601" customWidth="1"/>
    <col min="13061" max="13061" width="4.75" style="601" customWidth="1"/>
    <col min="13062" max="13062" width="7.625" style="601" customWidth="1"/>
    <col min="13063" max="13063" width="4.625" style="601" customWidth="1"/>
    <col min="13064" max="13064" width="7.625" style="601" customWidth="1"/>
    <col min="13065" max="13065" width="5.875" style="601" bestFit="1" customWidth="1"/>
    <col min="13066" max="13066" width="8.875" style="601" bestFit="1" customWidth="1"/>
    <col min="13067" max="13067" width="7.5" style="601" bestFit="1" customWidth="1"/>
    <col min="13068" max="13068" width="7.625" style="601" customWidth="1"/>
    <col min="13069" max="13069" width="4.625" style="601" customWidth="1"/>
    <col min="13070" max="13070" width="7.625" style="601" customWidth="1"/>
    <col min="13071" max="13071" width="5.875" style="601" bestFit="1" customWidth="1"/>
    <col min="13072" max="13312" width="6.75" style="601"/>
    <col min="13313" max="13313" width="3.625" style="601" customWidth="1"/>
    <col min="13314" max="13314" width="16.625" style="601" customWidth="1"/>
    <col min="13315" max="13315" width="3.875" style="601" customWidth="1"/>
    <col min="13316" max="13316" width="9.25" style="601" customWidth="1"/>
    <col min="13317" max="13317" width="4.75" style="601" customWidth="1"/>
    <col min="13318" max="13318" width="7.625" style="601" customWidth="1"/>
    <col min="13319" max="13319" width="4.625" style="601" customWidth="1"/>
    <col min="13320" max="13320" width="7.625" style="601" customWidth="1"/>
    <col min="13321" max="13321" width="5.875" style="601" bestFit="1" customWidth="1"/>
    <col min="13322" max="13322" width="8.875" style="601" bestFit="1" customWidth="1"/>
    <col min="13323" max="13323" width="7.5" style="601" bestFit="1" customWidth="1"/>
    <col min="13324" max="13324" width="7.625" style="601" customWidth="1"/>
    <col min="13325" max="13325" width="4.625" style="601" customWidth="1"/>
    <col min="13326" max="13326" width="7.625" style="601" customWidth="1"/>
    <col min="13327" max="13327" width="5.875" style="601" bestFit="1" customWidth="1"/>
    <col min="13328" max="13568" width="6.75" style="601"/>
    <col min="13569" max="13569" width="3.625" style="601" customWidth="1"/>
    <col min="13570" max="13570" width="16.625" style="601" customWidth="1"/>
    <col min="13571" max="13571" width="3.875" style="601" customWidth="1"/>
    <col min="13572" max="13572" width="9.25" style="601" customWidth="1"/>
    <col min="13573" max="13573" width="4.75" style="601" customWidth="1"/>
    <col min="13574" max="13574" width="7.625" style="601" customWidth="1"/>
    <col min="13575" max="13575" width="4.625" style="601" customWidth="1"/>
    <col min="13576" max="13576" width="7.625" style="601" customWidth="1"/>
    <col min="13577" max="13577" width="5.875" style="601" bestFit="1" customWidth="1"/>
    <col min="13578" max="13578" width="8.875" style="601" bestFit="1" customWidth="1"/>
    <col min="13579" max="13579" width="7.5" style="601" bestFit="1" customWidth="1"/>
    <col min="13580" max="13580" width="7.625" style="601" customWidth="1"/>
    <col min="13581" max="13581" width="4.625" style="601" customWidth="1"/>
    <col min="13582" max="13582" width="7.625" style="601" customWidth="1"/>
    <col min="13583" max="13583" width="5.875" style="601" bestFit="1" customWidth="1"/>
    <col min="13584" max="13824" width="6.75" style="601"/>
    <col min="13825" max="13825" width="3.625" style="601" customWidth="1"/>
    <col min="13826" max="13826" width="16.625" style="601" customWidth="1"/>
    <col min="13827" max="13827" width="3.875" style="601" customWidth="1"/>
    <col min="13828" max="13828" width="9.25" style="601" customWidth="1"/>
    <col min="13829" max="13829" width="4.75" style="601" customWidth="1"/>
    <col min="13830" max="13830" width="7.625" style="601" customWidth="1"/>
    <col min="13831" max="13831" width="4.625" style="601" customWidth="1"/>
    <col min="13832" max="13832" width="7.625" style="601" customWidth="1"/>
    <col min="13833" max="13833" width="5.875" style="601" bestFit="1" customWidth="1"/>
    <col min="13834" max="13834" width="8.875" style="601" bestFit="1" customWidth="1"/>
    <col min="13835" max="13835" width="7.5" style="601" bestFit="1" customWidth="1"/>
    <col min="13836" max="13836" width="7.625" style="601" customWidth="1"/>
    <col min="13837" max="13837" width="4.625" style="601" customWidth="1"/>
    <col min="13838" max="13838" width="7.625" style="601" customWidth="1"/>
    <col min="13839" max="13839" width="5.875" style="601" bestFit="1" customWidth="1"/>
    <col min="13840" max="14080" width="6.75" style="601"/>
    <col min="14081" max="14081" width="3.625" style="601" customWidth="1"/>
    <col min="14082" max="14082" width="16.625" style="601" customWidth="1"/>
    <col min="14083" max="14083" width="3.875" style="601" customWidth="1"/>
    <col min="14084" max="14084" width="9.25" style="601" customWidth="1"/>
    <col min="14085" max="14085" width="4.75" style="601" customWidth="1"/>
    <col min="14086" max="14086" width="7.625" style="601" customWidth="1"/>
    <col min="14087" max="14087" width="4.625" style="601" customWidth="1"/>
    <col min="14088" max="14088" width="7.625" style="601" customWidth="1"/>
    <col min="14089" max="14089" width="5.875" style="601" bestFit="1" customWidth="1"/>
    <col min="14090" max="14090" width="8.875" style="601" bestFit="1" customWidth="1"/>
    <col min="14091" max="14091" width="7.5" style="601" bestFit="1" customWidth="1"/>
    <col min="14092" max="14092" width="7.625" style="601" customWidth="1"/>
    <col min="14093" max="14093" width="4.625" style="601" customWidth="1"/>
    <col min="14094" max="14094" width="7.625" style="601" customWidth="1"/>
    <col min="14095" max="14095" width="5.875" style="601" bestFit="1" customWidth="1"/>
    <col min="14096" max="14336" width="6.75" style="601"/>
    <col min="14337" max="14337" width="3.625" style="601" customWidth="1"/>
    <col min="14338" max="14338" width="16.625" style="601" customWidth="1"/>
    <col min="14339" max="14339" width="3.875" style="601" customWidth="1"/>
    <col min="14340" max="14340" width="9.25" style="601" customWidth="1"/>
    <col min="14341" max="14341" width="4.75" style="601" customWidth="1"/>
    <col min="14342" max="14342" width="7.625" style="601" customWidth="1"/>
    <col min="14343" max="14343" width="4.625" style="601" customWidth="1"/>
    <col min="14344" max="14344" width="7.625" style="601" customWidth="1"/>
    <col min="14345" max="14345" width="5.875" style="601" bestFit="1" customWidth="1"/>
    <col min="14346" max="14346" width="8.875" style="601" bestFit="1" customWidth="1"/>
    <col min="14347" max="14347" width="7.5" style="601" bestFit="1" customWidth="1"/>
    <col min="14348" max="14348" width="7.625" style="601" customWidth="1"/>
    <col min="14349" max="14349" width="4.625" style="601" customWidth="1"/>
    <col min="14350" max="14350" width="7.625" style="601" customWidth="1"/>
    <col min="14351" max="14351" width="5.875" style="601" bestFit="1" customWidth="1"/>
    <col min="14352" max="14592" width="6.75" style="601"/>
    <col min="14593" max="14593" width="3.625" style="601" customWidth="1"/>
    <col min="14594" max="14594" width="16.625" style="601" customWidth="1"/>
    <col min="14595" max="14595" width="3.875" style="601" customWidth="1"/>
    <col min="14596" max="14596" width="9.25" style="601" customWidth="1"/>
    <col min="14597" max="14597" width="4.75" style="601" customWidth="1"/>
    <col min="14598" max="14598" width="7.625" style="601" customWidth="1"/>
    <col min="14599" max="14599" width="4.625" style="601" customWidth="1"/>
    <col min="14600" max="14600" width="7.625" style="601" customWidth="1"/>
    <col min="14601" max="14601" width="5.875" style="601" bestFit="1" customWidth="1"/>
    <col min="14602" max="14602" width="8.875" style="601" bestFit="1" customWidth="1"/>
    <col min="14603" max="14603" width="7.5" style="601" bestFit="1" customWidth="1"/>
    <col min="14604" max="14604" width="7.625" style="601" customWidth="1"/>
    <col min="14605" max="14605" width="4.625" style="601" customWidth="1"/>
    <col min="14606" max="14606" width="7.625" style="601" customWidth="1"/>
    <col min="14607" max="14607" width="5.875" style="601" bestFit="1" customWidth="1"/>
    <col min="14608" max="14848" width="6.75" style="601"/>
    <col min="14849" max="14849" width="3.625" style="601" customWidth="1"/>
    <col min="14850" max="14850" width="16.625" style="601" customWidth="1"/>
    <col min="14851" max="14851" width="3.875" style="601" customWidth="1"/>
    <col min="14852" max="14852" width="9.25" style="601" customWidth="1"/>
    <col min="14853" max="14853" width="4.75" style="601" customWidth="1"/>
    <col min="14854" max="14854" width="7.625" style="601" customWidth="1"/>
    <col min="14855" max="14855" width="4.625" style="601" customWidth="1"/>
    <col min="14856" max="14856" width="7.625" style="601" customWidth="1"/>
    <col min="14857" max="14857" width="5.875" style="601" bestFit="1" customWidth="1"/>
    <col min="14858" max="14858" width="8.875" style="601" bestFit="1" customWidth="1"/>
    <col min="14859" max="14859" width="7.5" style="601" bestFit="1" customWidth="1"/>
    <col min="14860" max="14860" width="7.625" style="601" customWidth="1"/>
    <col min="14861" max="14861" width="4.625" style="601" customWidth="1"/>
    <col min="14862" max="14862" width="7.625" style="601" customWidth="1"/>
    <col min="14863" max="14863" width="5.875" style="601" bestFit="1" customWidth="1"/>
    <col min="14864" max="15104" width="6.75" style="601"/>
    <col min="15105" max="15105" width="3.625" style="601" customWidth="1"/>
    <col min="15106" max="15106" width="16.625" style="601" customWidth="1"/>
    <col min="15107" max="15107" width="3.875" style="601" customWidth="1"/>
    <col min="15108" max="15108" width="9.25" style="601" customWidth="1"/>
    <col min="15109" max="15109" width="4.75" style="601" customWidth="1"/>
    <col min="15110" max="15110" width="7.625" style="601" customWidth="1"/>
    <col min="15111" max="15111" width="4.625" style="601" customWidth="1"/>
    <col min="15112" max="15112" width="7.625" style="601" customWidth="1"/>
    <col min="15113" max="15113" width="5.875" style="601" bestFit="1" customWidth="1"/>
    <col min="15114" max="15114" width="8.875" style="601" bestFit="1" customWidth="1"/>
    <col min="15115" max="15115" width="7.5" style="601" bestFit="1" customWidth="1"/>
    <col min="15116" max="15116" width="7.625" style="601" customWidth="1"/>
    <col min="15117" max="15117" width="4.625" style="601" customWidth="1"/>
    <col min="15118" max="15118" width="7.625" style="601" customWidth="1"/>
    <col min="15119" max="15119" width="5.875" style="601" bestFit="1" customWidth="1"/>
    <col min="15120" max="15360" width="6.75" style="601"/>
    <col min="15361" max="15361" width="3.625" style="601" customWidth="1"/>
    <col min="15362" max="15362" width="16.625" style="601" customWidth="1"/>
    <col min="15363" max="15363" width="3.875" style="601" customWidth="1"/>
    <col min="15364" max="15364" width="9.25" style="601" customWidth="1"/>
    <col min="15365" max="15365" width="4.75" style="601" customWidth="1"/>
    <col min="15366" max="15366" width="7.625" style="601" customWidth="1"/>
    <col min="15367" max="15367" width="4.625" style="601" customWidth="1"/>
    <col min="15368" max="15368" width="7.625" style="601" customWidth="1"/>
    <col min="15369" max="15369" width="5.875" style="601" bestFit="1" customWidth="1"/>
    <col min="15370" max="15370" width="8.875" style="601" bestFit="1" customWidth="1"/>
    <col min="15371" max="15371" width="7.5" style="601" bestFit="1" customWidth="1"/>
    <col min="15372" max="15372" width="7.625" style="601" customWidth="1"/>
    <col min="15373" max="15373" width="4.625" style="601" customWidth="1"/>
    <col min="15374" max="15374" width="7.625" style="601" customWidth="1"/>
    <col min="15375" max="15375" width="5.875" style="601" bestFit="1" customWidth="1"/>
    <col min="15376" max="15616" width="6.75" style="601"/>
    <col min="15617" max="15617" width="3.625" style="601" customWidth="1"/>
    <col min="15618" max="15618" width="16.625" style="601" customWidth="1"/>
    <col min="15619" max="15619" width="3.875" style="601" customWidth="1"/>
    <col min="15620" max="15620" width="9.25" style="601" customWidth="1"/>
    <col min="15621" max="15621" width="4.75" style="601" customWidth="1"/>
    <col min="15622" max="15622" width="7.625" style="601" customWidth="1"/>
    <col min="15623" max="15623" width="4.625" style="601" customWidth="1"/>
    <col min="15624" max="15624" width="7.625" style="601" customWidth="1"/>
    <col min="15625" max="15625" width="5.875" style="601" bestFit="1" customWidth="1"/>
    <col min="15626" max="15626" width="8.875" style="601" bestFit="1" customWidth="1"/>
    <col min="15627" max="15627" width="7.5" style="601" bestFit="1" customWidth="1"/>
    <col min="15628" max="15628" width="7.625" style="601" customWidth="1"/>
    <col min="15629" max="15629" width="4.625" style="601" customWidth="1"/>
    <col min="15630" max="15630" width="7.625" style="601" customWidth="1"/>
    <col min="15631" max="15631" width="5.875" style="601" bestFit="1" customWidth="1"/>
    <col min="15632" max="15872" width="6.75" style="601"/>
    <col min="15873" max="15873" width="3.625" style="601" customWidth="1"/>
    <col min="15874" max="15874" width="16.625" style="601" customWidth="1"/>
    <col min="15875" max="15875" width="3.875" style="601" customWidth="1"/>
    <col min="15876" max="15876" width="9.25" style="601" customWidth="1"/>
    <col min="15877" max="15877" width="4.75" style="601" customWidth="1"/>
    <col min="15878" max="15878" width="7.625" style="601" customWidth="1"/>
    <col min="15879" max="15879" width="4.625" style="601" customWidth="1"/>
    <col min="15880" max="15880" width="7.625" style="601" customWidth="1"/>
    <col min="15881" max="15881" width="5.875" style="601" bestFit="1" customWidth="1"/>
    <col min="15882" max="15882" width="8.875" style="601" bestFit="1" customWidth="1"/>
    <col min="15883" max="15883" width="7.5" style="601" bestFit="1" customWidth="1"/>
    <col min="15884" max="15884" width="7.625" style="601" customWidth="1"/>
    <col min="15885" max="15885" width="4.625" style="601" customWidth="1"/>
    <col min="15886" max="15886" width="7.625" style="601" customWidth="1"/>
    <col min="15887" max="15887" width="5.875" style="601" bestFit="1" customWidth="1"/>
    <col min="15888" max="16128" width="6.75" style="601"/>
    <col min="16129" max="16129" width="3.625" style="601" customWidth="1"/>
    <col min="16130" max="16130" width="16.625" style="601" customWidth="1"/>
    <col min="16131" max="16131" width="3.875" style="601" customWidth="1"/>
    <col min="16132" max="16132" width="9.25" style="601" customWidth="1"/>
    <col min="16133" max="16133" width="4.75" style="601" customWidth="1"/>
    <col min="16134" max="16134" width="7.625" style="601" customWidth="1"/>
    <col min="16135" max="16135" width="4.625" style="601" customWidth="1"/>
    <col min="16136" max="16136" width="7.625" style="601" customWidth="1"/>
    <col min="16137" max="16137" width="5.875" style="601" bestFit="1" customWidth="1"/>
    <col min="16138" max="16138" width="8.875" style="601" bestFit="1" customWidth="1"/>
    <col min="16139" max="16139" width="7.5" style="601" bestFit="1" customWidth="1"/>
    <col min="16140" max="16140" width="7.625" style="601" customWidth="1"/>
    <col min="16141" max="16141" width="4.625" style="601" customWidth="1"/>
    <col min="16142" max="16142" width="7.625" style="601" customWidth="1"/>
    <col min="16143" max="16143" width="5.875" style="601" bestFit="1" customWidth="1"/>
    <col min="16144" max="16384" width="6.75" style="601"/>
  </cols>
  <sheetData>
    <row r="1" spans="1:15" ht="22.5" customHeight="1" thickBot="1">
      <c r="A1" s="600"/>
      <c r="B1" s="862" t="s">
        <v>108</v>
      </c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</row>
    <row r="2" spans="1:15" ht="19.5" customHeight="1">
      <c r="A2" s="602" t="s">
        <v>0</v>
      </c>
      <c r="B2" s="603" t="s">
        <v>1</v>
      </c>
      <c r="C2" s="696" t="s">
        <v>2</v>
      </c>
      <c r="D2" s="605" t="s">
        <v>106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7"/>
    </row>
    <row r="3" spans="1:15" ht="20.100000000000001" customHeight="1">
      <c r="A3" s="608"/>
      <c r="B3" s="609"/>
      <c r="C3" s="698"/>
      <c r="D3" s="611" t="s">
        <v>3</v>
      </c>
      <c r="E3" s="612"/>
      <c r="F3" s="613" t="s">
        <v>4</v>
      </c>
      <c r="G3" s="612"/>
      <c r="H3" s="613" t="s">
        <v>5</v>
      </c>
      <c r="I3" s="612"/>
      <c r="J3" s="614" t="s">
        <v>9</v>
      </c>
      <c r="K3" s="614"/>
      <c r="L3" s="615" t="s">
        <v>96</v>
      </c>
      <c r="M3" s="616"/>
      <c r="N3" s="614" t="s">
        <v>10</v>
      </c>
      <c r="O3" s="617"/>
    </row>
    <row r="4" spans="1:15" ht="20.100000000000001" customHeight="1">
      <c r="A4" s="608"/>
      <c r="B4" s="609"/>
      <c r="C4" s="698"/>
      <c r="D4" s="618" t="s">
        <v>57</v>
      </c>
      <c r="E4" s="619" t="s">
        <v>12</v>
      </c>
      <c r="F4" s="620" t="s">
        <v>57</v>
      </c>
      <c r="G4" s="619" t="s">
        <v>12</v>
      </c>
      <c r="H4" s="620" t="s">
        <v>57</v>
      </c>
      <c r="I4" s="619" t="s">
        <v>12</v>
      </c>
      <c r="J4" s="620" t="s">
        <v>57</v>
      </c>
      <c r="K4" s="619" t="s">
        <v>12</v>
      </c>
      <c r="L4" s="620" t="s">
        <v>57</v>
      </c>
      <c r="M4" s="619" t="s">
        <v>12</v>
      </c>
      <c r="N4" s="620" t="s">
        <v>57</v>
      </c>
      <c r="O4" s="621" t="s">
        <v>12</v>
      </c>
    </row>
    <row r="5" spans="1:15" ht="20.100000000000001" customHeight="1">
      <c r="A5" s="608"/>
      <c r="B5" s="609"/>
      <c r="C5" s="698"/>
      <c r="D5" s="622"/>
      <c r="E5" s="623"/>
      <c r="F5" s="624"/>
      <c r="G5" s="623"/>
      <c r="H5" s="624"/>
      <c r="I5" s="623"/>
      <c r="J5" s="624"/>
      <c r="K5" s="623"/>
      <c r="L5" s="624"/>
      <c r="M5" s="623"/>
      <c r="N5" s="624"/>
      <c r="O5" s="625"/>
    </row>
    <row r="6" spans="1:15" ht="20.100000000000001" customHeight="1" thickBot="1">
      <c r="A6" s="626"/>
      <c r="B6" s="627"/>
      <c r="C6" s="700"/>
      <c r="D6" s="629"/>
      <c r="E6" s="630"/>
      <c r="F6" s="631"/>
      <c r="G6" s="630"/>
      <c r="H6" s="631"/>
      <c r="I6" s="630"/>
      <c r="J6" s="631"/>
      <c r="K6" s="630"/>
      <c r="L6" s="631"/>
      <c r="M6" s="630"/>
      <c r="N6" s="631"/>
      <c r="O6" s="632"/>
    </row>
    <row r="7" spans="1:15" ht="18.75" customHeight="1">
      <c r="A7" s="657">
        <v>1</v>
      </c>
      <c r="B7" s="658" t="s">
        <v>58</v>
      </c>
      <c r="C7" s="658">
        <v>1</v>
      </c>
      <c r="D7" s="863">
        <v>245</v>
      </c>
      <c r="E7" s="864">
        <v>7</v>
      </c>
      <c r="F7" s="865">
        <v>258</v>
      </c>
      <c r="G7" s="866">
        <v>7</v>
      </c>
      <c r="H7" s="867">
        <v>190</v>
      </c>
      <c r="I7" s="866">
        <v>5</v>
      </c>
      <c r="J7" s="675">
        <v>693</v>
      </c>
      <c r="K7" s="866">
        <v>19</v>
      </c>
      <c r="L7" s="868">
        <v>14</v>
      </c>
      <c r="M7" s="869">
        <v>2</v>
      </c>
      <c r="N7" s="675">
        <v>707</v>
      </c>
      <c r="O7" s="870">
        <v>21</v>
      </c>
    </row>
    <row r="8" spans="1:15" ht="18.75" customHeight="1">
      <c r="A8" s="657">
        <v>1</v>
      </c>
      <c r="B8" s="658" t="s">
        <v>58</v>
      </c>
      <c r="C8" s="658">
        <v>2</v>
      </c>
      <c r="D8" s="871">
        <v>7</v>
      </c>
      <c r="E8" s="822"/>
      <c r="F8" s="872">
        <v>2</v>
      </c>
      <c r="G8" s="822"/>
      <c r="H8" s="872">
        <v>5</v>
      </c>
      <c r="I8" s="822"/>
      <c r="J8" s="821" t="s">
        <v>13</v>
      </c>
      <c r="K8" s="676" t="s">
        <v>13</v>
      </c>
      <c r="L8" s="677">
        <v>14</v>
      </c>
      <c r="M8" s="676">
        <v>2</v>
      </c>
      <c r="N8" s="675" t="s">
        <v>13</v>
      </c>
      <c r="O8" s="678" t="s">
        <v>13</v>
      </c>
    </row>
    <row r="9" spans="1:15" ht="18.75" customHeight="1">
      <c r="A9" s="657">
        <v>2</v>
      </c>
      <c r="B9" s="658" t="s">
        <v>59</v>
      </c>
      <c r="C9" s="658">
        <v>1</v>
      </c>
      <c r="D9" s="871">
        <v>206</v>
      </c>
      <c r="E9" s="822">
        <v>6</v>
      </c>
      <c r="F9" s="872">
        <v>191</v>
      </c>
      <c r="G9" s="822">
        <v>6</v>
      </c>
      <c r="H9" s="872">
        <v>222</v>
      </c>
      <c r="I9" s="822">
        <v>6</v>
      </c>
      <c r="J9" s="821">
        <v>619</v>
      </c>
      <c r="K9" s="676">
        <v>18</v>
      </c>
      <c r="L9" s="677">
        <v>0</v>
      </c>
      <c r="M9" s="676"/>
      <c r="N9" s="675">
        <v>619</v>
      </c>
      <c r="O9" s="678">
        <v>18</v>
      </c>
    </row>
    <row r="10" spans="1:15" ht="18.75" customHeight="1">
      <c r="A10" s="657">
        <v>3</v>
      </c>
      <c r="B10" s="658" t="s">
        <v>60</v>
      </c>
      <c r="C10" s="658">
        <v>1</v>
      </c>
      <c r="D10" s="871">
        <v>286</v>
      </c>
      <c r="E10" s="822">
        <v>8</v>
      </c>
      <c r="F10" s="872">
        <v>271</v>
      </c>
      <c r="G10" s="822">
        <v>7</v>
      </c>
      <c r="H10" s="872">
        <v>245</v>
      </c>
      <c r="I10" s="822">
        <v>7</v>
      </c>
      <c r="J10" s="821">
        <v>802</v>
      </c>
      <c r="K10" s="676">
        <v>22</v>
      </c>
      <c r="L10" s="868">
        <v>4</v>
      </c>
      <c r="M10" s="869">
        <v>2</v>
      </c>
      <c r="N10" s="675">
        <v>806</v>
      </c>
      <c r="O10" s="678">
        <v>24</v>
      </c>
    </row>
    <row r="11" spans="1:15" ht="18.75" customHeight="1">
      <c r="A11" s="657">
        <v>3</v>
      </c>
      <c r="B11" s="658" t="s">
        <v>60</v>
      </c>
      <c r="C11" s="658">
        <v>2</v>
      </c>
      <c r="D11" s="863">
        <v>3</v>
      </c>
      <c r="E11" s="676"/>
      <c r="F11" s="873"/>
      <c r="G11" s="676"/>
      <c r="H11" s="873">
        <v>1</v>
      </c>
      <c r="I11" s="676"/>
      <c r="J11" s="675" t="s">
        <v>13</v>
      </c>
      <c r="K11" s="676" t="s">
        <v>13</v>
      </c>
      <c r="L11" s="677">
        <v>4</v>
      </c>
      <c r="M11" s="676">
        <v>2</v>
      </c>
      <c r="N11" s="675" t="s">
        <v>13</v>
      </c>
      <c r="O11" s="678" t="s">
        <v>13</v>
      </c>
    </row>
    <row r="12" spans="1:15" ht="18.75" customHeight="1">
      <c r="A12" s="657">
        <v>4</v>
      </c>
      <c r="B12" s="658" t="s">
        <v>61</v>
      </c>
      <c r="C12" s="658">
        <v>1</v>
      </c>
      <c r="D12" s="863">
        <v>260</v>
      </c>
      <c r="E12" s="676">
        <v>7</v>
      </c>
      <c r="F12" s="873">
        <v>274</v>
      </c>
      <c r="G12" s="676">
        <v>7</v>
      </c>
      <c r="H12" s="873">
        <v>230</v>
      </c>
      <c r="I12" s="676">
        <v>6</v>
      </c>
      <c r="J12" s="675">
        <v>764</v>
      </c>
      <c r="K12" s="676">
        <v>20</v>
      </c>
      <c r="L12" s="677">
        <v>0</v>
      </c>
      <c r="M12" s="676"/>
      <c r="N12" s="675">
        <v>764</v>
      </c>
      <c r="O12" s="678">
        <v>20</v>
      </c>
    </row>
    <row r="13" spans="1:15" ht="18.75" customHeight="1">
      <c r="A13" s="657">
        <v>5</v>
      </c>
      <c r="B13" s="658" t="s">
        <v>62</v>
      </c>
      <c r="C13" s="658">
        <v>1</v>
      </c>
      <c r="D13" s="863">
        <v>157</v>
      </c>
      <c r="E13" s="676">
        <v>4</v>
      </c>
      <c r="F13" s="873">
        <v>141</v>
      </c>
      <c r="G13" s="676">
        <v>4</v>
      </c>
      <c r="H13" s="873">
        <v>173</v>
      </c>
      <c r="I13" s="676">
        <v>5</v>
      </c>
      <c r="J13" s="675">
        <v>471</v>
      </c>
      <c r="K13" s="676">
        <v>13</v>
      </c>
      <c r="L13" s="868">
        <v>7</v>
      </c>
      <c r="M13" s="869">
        <v>2</v>
      </c>
      <c r="N13" s="675">
        <v>478</v>
      </c>
      <c r="O13" s="678">
        <v>15</v>
      </c>
    </row>
    <row r="14" spans="1:15" ht="18.75" customHeight="1">
      <c r="A14" s="657">
        <v>5</v>
      </c>
      <c r="B14" s="658" t="s">
        <v>62</v>
      </c>
      <c r="C14" s="658">
        <v>2</v>
      </c>
      <c r="D14" s="863">
        <v>1</v>
      </c>
      <c r="E14" s="676"/>
      <c r="F14" s="873">
        <v>3</v>
      </c>
      <c r="G14" s="676"/>
      <c r="H14" s="873">
        <v>3</v>
      </c>
      <c r="I14" s="676"/>
      <c r="J14" s="675" t="s">
        <v>13</v>
      </c>
      <c r="K14" s="676" t="s">
        <v>13</v>
      </c>
      <c r="L14" s="677">
        <v>7</v>
      </c>
      <c r="M14" s="676">
        <v>2</v>
      </c>
      <c r="N14" s="675" t="s">
        <v>13</v>
      </c>
      <c r="O14" s="678" t="s">
        <v>13</v>
      </c>
    </row>
    <row r="15" spans="1:15" ht="18.75" customHeight="1">
      <c r="A15" s="657">
        <v>6</v>
      </c>
      <c r="B15" s="658" t="s">
        <v>63</v>
      </c>
      <c r="C15" s="658">
        <v>1</v>
      </c>
      <c r="D15" s="863">
        <v>122</v>
      </c>
      <c r="E15" s="676">
        <v>4</v>
      </c>
      <c r="F15" s="873">
        <v>138</v>
      </c>
      <c r="G15" s="676">
        <v>4</v>
      </c>
      <c r="H15" s="873">
        <v>144</v>
      </c>
      <c r="I15" s="676">
        <v>4</v>
      </c>
      <c r="J15" s="675">
        <v>404</v>
      </c>
      <c r="K15" s="676">
        <v>12</v>
      </c>
      <c r="L15" s="868">
        <v>6</v>
      </c>
      <c r="M15" s="869">
        <v>2</v>
      </c>
      <c r="N15" s="675">
        <v>410</v>
      </c>
      <c r="O15" s="678">
        <v>14</v>
      </c>
    </row>
    <row r="16" spans="1:15" ht="18.75" customHeight="1">
      <c r="A16" s="657">
        <v>6</v>
      </c>
      <c r="B16" s="658" t="s">
        <v>63</v>
      </c>
      <c r="C16" s="658">
        <v>2</v>
      </c>
      <c r="D16" s="863">
        <v>2</v>
      </c>
      <c r="E16" s="676"/>
      <c r="F16" s="873">
        <v>2</v>
      </c>
      <c r="G16" s="676"/>
      <c r="H16" s="873">
        <v>2</v>
      </c>
      <c r="I16" s="676"/>
      <c r="J16" s="675" t="s">
        <v>13</v>
      </c>
      <c r="K16" s="676" t="s">
        <v>13</v>
      </c>
      <c r="L16" s="677">
        <v>6</v>
      </c>
      <c r="M16" s="676">
        <v>2</v>
      </c>
      <c r="N16" s="675" t="s">
        <v>13</v>
      </c>
      <c r="O16" s="678" t="s">
        <v>13</v>
      </c>
    </row>
    <row r="17" spans="1:15" ht="18.75" customHeight="1">
      <c r="A17" s="657">
        <v>7</v>
      </c>
      <c r="B17" s="658" t="s">
        <v>64</v>
      </c>
      <c r="C17" s="658">
        <v>1</v>
      </c>
      <c r="D17" s="863">
        <v>278</v>
      </c>
      <c r="E17" s="676">
        <v>7</v>
      </c>
      <c r="F17" s="873">
        <v>263</v>
      </c>
      <c r="G17" s="676">
        <v>7</v>
      </c>
      <c r="H17" s="873">
        <v>250</v>
      </c>
      <c r="I17" s="676">
        <v>7</v>
      </c>
      <c r="J17" s="675">
        <v>791</v>
      </c>
      <c r="K17" s="676">
        <v>21</v>
      </c>
      <c r="L17" s="677">
        <v>0</v>
      </c>
      <c r="M17" s="676"/>
      <c r="N17" s="675">
        <v>791</v>
      </c>
      <c r="O17" s="678">
        <v>21</v>
      </c>
    </row>
    <row r="18" spans="1:15" ht="18.75" customHeight="1">
      <c r="A18" s="657">
        <v>8</v>
      </c>
      <c r="B18" s="658" t="s">
        <v>65</v>
      </c>
      <c r="C18" s="658">
        <v>1</v>
      </c>
      <c r="D18" s="863">
        <v>133</v>
      </c>
      <c r="E18" s="676">
        <v>4</v>
      </c>
      <c r="F18" s="873">
        <v>100</v>
      </c>
      <c r="G18" s="676">
        <v>3</v>
      </c>
      <c r="H18" s="873">
        <v>117</v>
      </c>
      <c r="I18" s="676">
        <v>3</v>
      </c>
      <c r="J18" s="675">
        <v>350</v>
      </c>
      <c r="K18" s="676">
        <v>10</v>
      </c>
      <c r="L18" s="868">
        <v>5</v>
      </c>
      <c r="M18" s="869">
        <v>2</v>
      </c>
      <c r="N18" s="675">
        <v>355</v>
      </c>
      <c r="O18" s="678">
        <v>12</v>
      </c>
    </row>
    <row r="19" spans="1:15" ht="18.75" customHeight="1">
      <c r="A19" s="657">
        <v>8</v>
      </c>
      <c r="B19" s="658" t="s">
        <v>65</v>
      </c>
      <c r="C19" s="658">
        <v>2</v>
      </c>
      <c r="D19" s="863">
        <v>3</v>
      </c>
      <c r="E19" s="676"/>
      <c r="F19" s="873"/>
      <c r="G19" s="676"/>
      <c r="H19" s="873">
        <v>2</v>
      </c>
      <c r="I19" s="676"/>
      <c r="J19" s="675" t="s">
        <v>13</v>
      </c>
      <c r="K19" s="676" t="s">
        <v>13</v>
      </c>
      <c r="L19" s="677">
        <v>5</v>
      </c>
      <c r="M19" s="676">
        <v>2</v>
      </c>
      <c r="N19" s="675" t="s">
        <v>13</v>
      </c>
      <c r="O19" s="678" t="s">
        <v>13</v>
      </c>
    </row>
    <row r="20" spans="1:15" ht="18.75" customHeight="1">
      <c r="A20" s="657">
        <v>9</v>
      </c>
      <c r="B20" s="658" t="s">
        <v>66</v>
      </c>
      <c r="C20" s="658">
        <v>1</v>
      </c>
      <c r="D20" s="863">
        <v>254</v>
      </c>
      <c r="E20" s="676">
        <v>7</v>
      </c>
      <c r="F20" s="873">
        <v>233</v>
      </c>
      <c r="G20" s="676">
        <v>6</v>
      </c>
      <c r="H20" s="873">
        <v>210</v>
      </c>
      <c r="I20" s="676">
        <v>6</v>
      </c>
      <c r="J20" s="675">
        <v>697</v>
      </c>
      <c r="K20" s="676">
        <v>19</v>
      </c>
      <c r="L20" s="677">
        <v>0</v>
      </c>
      <c r="M20" s="676"/>
      <c r="N20" s="675">
        <v>697</v>
      </c>
      <c r="O20" s="678">
        <v>19</v>
      </c>
    </row>
    <row r="21" spans="1:15" ht="18.75" customHeight="1">
      <c r="A21" s="657">
        <v>10</v>
      </c>
      <c r="B21" s="658" t="s">
        <v>67</v>
      </c>
      <c r="C21" s="658">
        <v>1</v>
      </c>
      <c r="D21" s="863">
        <v>131</v>
      </c>
      <c r="E21" s="676">
        <v>4</v>
      </c>
      <c r="F21" s="873">
        <v>137</v>
      </c>
      <c r="G21" s="676">
        <v>4</v>
      </c>
      <c r="H21" s="873">
        <v>138</v>
      </c>
      <c r="I21" s="676">
        <v>4</v>
      </c>
      <c r="J21" s="675">
        <v>406</v>
      </c>
      <c r="K21" s="676">
        <v>12</v>
      </c>
      <c r="L21" s="868">
        <v>15</v>
      </c>
      <c r="M21" s="869">
        <v>3</v>
      </c>
      <c r="N21" s="675">
        <v>421</v>
      </c>
      <c r="O21" s="678">
        <v>15</v>
      </c>
    </row>
    <row r="22" spans="1:15" ht="18.75" customHeight="1">
      <c r="A22" s="657">
        <v>10</v>
      </c>
      <c r="B22" s="658" t="s">
        <v>67</v>
      </c>
      <c r="C22" s="658">
        <v>2</v>
      </c>
      <c r="D22" s="863">
        <v>7</v>
      </c>
      <c r="E22" s="676"/>
      <c r="F22" s="873">
        <v>4</v>
      </c>
      <c r="G22" s="676"/>
      <c r="H22" s="873">
        <v>4</v>
      </c>
      <c r="I22" s="676"/>
      <c r="J22" s="675" t="s">
        <v>13</v>
      </c>
      <c r="K22" s="676" t="s">
        <v>13</v>
      </c>
      <c r="L22" s="677">
        <v>15</v>
      </c>
      <c r="M22" s="676">
        <v>3</v>
      </c>
      <c r="N22" s="675" t="s">
        <v>13</v>
      </c>
      <c r="O22" s="678" t="s">
        <v>13</v>
      </c>
    </row>
    <row r="23" spans="1:15" ht="18.75" customHeight="1">
      <c r="A23" s="657">
        <v>11</v>
      </c>
      <c r="B23" s="658" t="s">
        <v>68</v>
      </c>
      <c r="C23" s="656">
        <v>1</v>
      </c>
      <c r="D23" s="863">
        <v>144</v>
      </c>
      <c r="E23" s="676">
        <v>4</v>
      </c>
      <c r="F23" s="873">
        <v>114</v>
      </c>
      <c r="G23" s="676">
        <v>3</v>
      </c>
      <c r="H23" s="873">
        <v>120</v>
      </c>
      <c r="I23" s="676">
        <v>4</v>
      </c>
      <c r="J23" s="675">
        <v>378</v>
      </c>
      <c r="K23" s="676">
        <v>11</v>
      </c>
      <c r="L23" s="677">
        <v>0</v>
      </c>
      <c r="M23" s="676"/>
      <c r="N23" s="675">
        <v>378</v>
      </c>
      <c r="O23" s="678">
        <v>11</v>
      </c>
    </row>
    <row r="24" spans="1:15" ht="18.75" customHeight="1">
      <c r="A24" s="657">
        <v>12</v>
      </c>
      <c r="B24" s="658" t="s">
        <v>69</v>
      </c>
      <c r="C24" s="658">
        <v>1</v>
      </c>
      <c r="D24" s="863">
        <v>144</v>
      </c>
      <c r="E24" s="676">
        <v>4</v>
      </c>
      <c r="F24" s="873">
        <v>144</v>
      </c>
      <c r="G24" s="676">
        <v>4</v>
      </c>
      <c r="H24" s="873">
        <v>130</v>
      </c>
      <c r="I24" s="676">
        <v>4</v>
      </c>
      <c r="J24" s="675">
        <v>418</v>
      </c>
      <c r="K24" s="676">
        <v>12</v>
      </c>
      <c r="L24" s="868">
        <v>11</v>
      </c>
      <c r="M24" s="869">
        <v>2</v>
      </c>
      <c r="N24" s="675">
        <v>429</v>
      </c>
      <c r="O24" s="678">
        <v>14</v>
      </c>
    </row>
    <row r="25" spans="1:15" ht="18.75" customHeight="1">
      <c r="A25" s="657">
        <v>12</v>
      </c>
      <c r="B25" s="658" t="s">
        <v>69</v>
      </c>
      <c r="C25" s="658">
        <v>2</v>
      </c>
      <c r="D25" s="863">
        <v>3</v>
      </c>
      <c r="E25" s="676"/>
      <c r="F25" s="873">
        <v>4</v>
      </c>
      <c r="G25" s="676"/>
      <c r="H25" s="873">
        <v>4</v>
      </c>
      <c r="I25" s="676"/>
      <c r="J25" s="675" t="s">
        <v>13</v>
      </c>
      <c r="K25" s="676" t="s">
        <v>13</v>
      </c>
      <c r="L25" s="677">
        <v>11</v>
      </c>
      <c r="M25" s="676">
        <v>2</v>
      </c>
      <c r="N25" s="675" t="s">
        <v>13</v>
      </c>
      <c r="O25" s="678" t="s">
        <v>13</v>
      </c>
    </row>
    <row r="26" spans="1:15" ht="18.75" customHeight="1">
      <c r="A26" s="657">
        <v>13</v>
      </c>
      <c r="B26" s="658" t="s">
        <v>70</v>
      </c>
      <c r="C26" s="658">
        <v>1</v>
      </c>
      <c r="D26" s="863">
        <v>196</v>
      </c>
      <c r="E26" s="676">
        <v>5</v>
      </c>
      <c r="F26" s="873">
        <v>153</v>
      </c>
      <c r="G26" s="676">
        <v>4</v>
      </c>
      <c r="H26" s="873">
        <v>181</v>
      </c>
      <c r="I26" s="676">
        <v>5</v>
      </c>
      <c r="J26" s="675">
        <v>530</v>
      </c>
      <c r="K26" s="676">
        <v>14</v>
      </c>
      <c r="L26" s="868">
        <v>24</v>
      </c>
      <c r="M26" s="869">
        <v>4</v>
      </c>
      <c r="N26" s="675">
        <v>554</v>
      </c>
      <c r="O26" s="678">
        <v>18</v>
      </c>
    </row>
    <row r="27" spans="1:15" ht="18.75" customHeight="1">
      <c r="A27" s="657">
        <v>13</v>
      </c>
      <c r="B27" s="658" t="s">
        <v>70</v>
      </c>
      <c r="C27" s="658">
        <v>2</v>
      </c>
      <c r="D27" s="863">
        <v>2</v>
      </c>
      <c r="E27" s="676"/>
      <c r="F27" s="873">
        <v>10</v>
      </c>
      <c r="G27" s="676"/>
      <c r="H27" s="873">
        <v>12</v>
      </c>
      <c r="I27" s="676"/>
      <c r="J27" s="675" t="s">
        <v>13</v>
      </c>
      <c r="K27" s="676" t="s">
        <v>13</v>
      </c>
      <c r="L27" s="677">
        <v>24</v>
      </c>
      <c r="M27" s="676">
        <v>4</v>
      </c>
      <c r="N27" s="675" t="s">
        <v>13</v>
      </c>
      <c r="O27" s="678" t="s">
        <v>13</v>
      </c>
    </row>
    <row r="28" spans="1:15" ht="18.75" customHeight="1">
      <c r="A28" s="657">
        <v>14</v>
      </c>
      <c r="B28" s="658" t="s">
        <v>71</v>
      </c>
      <c r="C28" s="658">
        <v>1</v>
      </c>
      <c r="D28" s="863">
        <v>201</v>
      </c>
      <c r="E28" s="676">
        <v>6</v>
      </c>
      <c r="F28" s="873">
        <v>200</v>
      </c>
      <c r="G28" s="676">
        <v>5</v>
      </c>
      <c r="H28" s="873">
        <v>205</v>
      </c>
      <c r="I28" s="676">
        <v>6</v>
      </c>
      <c r="J28" s="675">
        <v>606</v>
      </c>
      <c r="K28" s="676">
        <v>17</v>
      </c>
      <c r="L28" s="868">
        <v>14</v>
      </c>
      <c r="M28" s="869">
        <v>2</v>
      </c>
      <c r="N28" s="675">
        <v>620</v>
      </c>
      <c r="O28" s="678">
        <v>19</v>
      </c>
    </row>
    <row r="29" spans="1:15" ht="18.75" customHeight="1">
      <c r="A29" s="657">
        <v>14</v>
      </c>
      <c r="B29" s="658" t="s">
        <v>71</v>
      </c>
      <c r="C29" s="658">
        <v>2</v>
      </c>
      <c r="D29" s="863">
        <v>8</v>
      </c>
      <c r="E29" s="676"/>
      <c r="F29" s="873">
        <v>4</v>
      </c>
      <c r="G29" s="676"/>
      <c r="H29" s="873">
        <v>2</v>
      </c>
      <c r="I29" s="676"/>
      <c r="J29" s="675" t="s">
        <v>13</v>
      </c>
      <c r="K29" s="676" t="s">
        <v>13</v>
      </c>
      <c r="L29" s="677">
        <v>14</v>
      </c>
      <c r="M29" s="676">
        <v>2</v>
      </c>
      <c r="N29" s="675" t="s">
        <v>13</v>
      </c>
      <c r="O29" s="678" t="s">
        <v>13</v>
      </c>
    </row>
    <row r="30" spans="1:15" ht="18.75" customHeight="1">
      <c r="A30" s="657">
        <v>15</v>
      </c>
      <c r="B30" s="658" t="s">
        <v>72</v>
      </c>
      <c r="C30" s="658">
        <v>1</v>
      </c>
      <c r="D30" s="863">
        <v>189</v>
      </c>
      <c r="E30" s="676">
        <v>5</v>
      </c>
      <c r="F30" s="873">
        <v>186</v>
      </c>
      <c r="G30" s="676">
        <v>5</v>
      </c>
      <c r="H30" s="873">
        <v>182</v>
      </c>
      <c r="I30" s="676">
        <v>5</v>
      </c>
      <c r="J30" s="675">
        <v>557</v>
      </c>
      <c r="K30" s="676">
        <v>15</v>
      </c>
      <c r="L30" s="868">
        <v>17</v>
      </c>
      <c r="M30" s="869">
        <v>3</v>
      </c>
      <c r="N30" s="675">
        <v>574</v>
      </c>
      <c r="O30" s="678">
        <v>18</v>
      </c>
    </row>
    <row r="31" spans="1:15" ht="18.75" customHeight="1">
      <c r="A31" s="657">
        <v>15</v>
      </c>
      <c r="B31" s="658" t="s">
        <v>72</v>
      </c>
      <c r="C31" s="658">
        <v>2</v>
      </c>
      <c r="D31" s="863">
        <v>7</v>
      </c>
      <c r="E31" s="676"/>
      <c r="F31" s="873">
        <v>7</v>
      </c>
      <c r="G31" s="676"/>
      <c r="H31" s="873">
        <v>3</v>
      </c>
      <c r="I31" s="676"/>
      <c r="J31" s="675" t="s">
        <v>13</v>
      </c>
      <c r="K31" s="676" t="s">
        <v>13</v>
      </c>
      <c r="L31" s="677">
        <v>17</v>
      </c>
      <c r="M31" s="676">
        <v>3</v>
      </c>
      <c r="N31" s="675" t="s">
        <v>13</v>
      </c>
      <c r="O31" s="678" t="s">
        <v>13</v>
      </c>
    </row>
    <row r="32" spans="1:15" ht="18.75" customHeight="1">
      <c r="A32" s="657">
        <v>16</v>
      </c>
      <c r="B32" s="658" t="s">
        <v>73</v>
      </c>
      <c r="C32" s="658">
        <v>1</v>
      </c>
      <c r="D32" s="863">
        <v>148</v>
      </c>
      <c r="E32" s="676">
        <v>4</v>
      </c>
      <c r="F32" s="873">
        <v>143</v>
      </c>
      <c r="G32" s="676">
        <v>4</v>
      </c>
      <c r="H32" s="873">
        <v>140</v>
      </c>
      <c r="I32" s="676">
        <v>4</v>
      </c>
      <c r="J32" s="675">
        <v>431</v>
      </c>
      <c r="K32" s="676">
        <v>12</v>
      </c>
      <c r="L32" s="868">
        <v>3</v>
      </c>
      <c r="M32" s="869">
        <v>2</v>
      </c>
      <c r="N32" s="675">
        <v>434</v>
      </c>
      <c r="O32" s="678">
        <v>14</v>
      </c>
    </row>
    <row r="33" spans="1:15" ht="19.5" customHeight="1">
      <c r="A33" s="657">
        <v>16</v>
      </c>
      <c r="B33" s="658" t="s">
        <v>73</v>
      </c>
      <c r="C33" s="658">
        <v>2</v>
      </c>
      <c r="D33" s="863">
        <v>1</v>
      </c>
      <c r="E33" s="676"/>
      <c r="F33" s="873">
        <v>1</v>
      </c>
      <c r="G33" s="676"/>
      <c r="H33" s="873">
        <v>1</v>
      </c>
      <c r="I33" s="676"/>
      <c r="J33" s="675" t="s">
        <v>13</v>
      </c>
      <c r="K33" s="676" t="s">
        <v>13</v>
      </c>
      <c r="L33" s="677">
        <v>3</v>
      </c>
      <c r="M33" s="676">
        <v>2</v>
      </c>
      <c r="N33" s="675" t="s">
        <v>13</v>
      </c>
      <c r="O33" s="678" t="s">
        <v>13</v>
      </c>
    </row>
    <row r="34" spans="1:15" ht="18.75" customHeight="1">
      <c r="A34" s="657">
        <v>17</v>
      </c>
      <c r="B34" s="658" t="s">
        <v>74</v>
      </c>
      <c r="C34" s="658">
        <v>1</v>
      </c>
      <c r="D34" s="863">
        <v>238</v>
      </c>
      <c r="E34" s="676">
        <v>6</v>
      </c>
      <c r="F34" s="873">
        <v>238</v>
      </c>
      <c r="G34" s="676">
        <v>6</v>
      </c>
      <c r="H34" s="873">
        <v>227</v>
      </c>
      <c r="I34" s="676">
        <v>6</v>
      </c>
      <c r="J34" s="675">
        <v>703</v>
      </c>
      <c r="K34" s="676">
        <v>18</v>
      </c>
      <c r="L34" s="868">
        <v>4</v>
      </c>
      <c r="M34" s="869">
        <v>2</v>
      </c>
      <c r="N34" s="675">
        <v>707</v>
      </c>
      <c r="O34" s="678">
        <v>20</v>
      </c>
    </row>
    <row r="35" spans="1:15" ht="18.75" customHeight="1">
      <c r="A35" s="657"/>
      <c r="B35" s="658"/>
      <c r="C35" s="658">
        <v>2</v>
      </c>
      <c r="D35" s="863">
        <v>2</v>
      </c>
      <c r="E35" s="676"/>
      <c r="F35" s="873">
        <v>1</v>
      </c>
      <c r="G35" s="676"/>
      <c r="H35" s="873">
        <v>1</v>
      </c>
      <c r="I35" s="676"/>
      <c r="J35" s="675"/>
      <c r="K35" s="676"/>
      <c r="L35" s="677">
        <v>4</v>
      </c>
      <c r="M35" s="676">
        <v>2</v>
      </c>
      <c r="N35" s="675"/>
      <c r="O35" s="678"/>
    </row>
    <row r="36" spans="1:15" ht="18.75" customHeight="1">
      <c r="A36" s="657">
        <v>18</v>
      </c>
      <c r="B36" s="658" t="s">
        <v>75</v>
      </c>
      <c r="C36" s="658">
        <v>1</v>
      </c>
      <c r="D36" s="863">
        <v>87</v>
      </c>
      <c r="E36" s="676">
        <v>3</v>
      </c>
      <c r="F36" s="873">
        <v>101</v>
      </c>
      <c r="G36" s="676">
        <v>3</v>
      </c>
      <c r="H36" s="873">
        <v>102</v>
      </c>
      <c r="I36" s="676">
        <v>3</v>
      </c>
      <c r="J36" s="675">
        <v>290</v>
      </c>
      <c r="K36" s="676">
        <v>9</v>
      </c>
      <c r="L36" s="677">
        <v>0</v>
      </c>
      <c r="M36" s="676"/>
      <c r="N36" s="675">
        <v>290</v>
      </c>
      <c r="O36" s="678">
        <v>9</v>
      </c>
    </row>
    <row r="37" spans="1:15" ht="18.75" customHeight="1">
      <c r="A37" s="657">
        <v>19</v>
      </c>
      <c r="B37" s="658" t="s">
        <v>76</v>
      </c>
      <c r="C37" s="658">
        <v>1</v>
      </c>
      <c r="D37" s="863">
        <v>183</v>
      </c>
      <c r="E37" s="676">
        <v>5</v>
      </c>
      <c r="F37" s="873">
        <v>171</v>
      </c>
      <c r="G37" s="676">
        <v>5</v>
      </c>
      <c r="H37" s="873">
        <v>156</v>
      </c>
      <c r="I37" s="676">
        <v>4</v>
      </c>
      <c r="J37" s="675">
        <v>510</v>
      </c>
      <c r="K37" s="676">
        <v>14</v>
      </c>
      <c r="L37" s="868">
        <v>14</v>
      </c>
      <c r="M37" s="869">
        <v>2</v>
      </c>
      <c r="N37" s="675">
        <v>524</v>
      </c>
      <c r="O37" s="678">
        <v>16</v>
      </c>
    </row>
    <row r="38" spans="1:15" ht="18.75" customHeight="1" thickBot="1">
      <c r="A38" s="657">
        <v>19</v>
      </c>
      <c r="B38" s="658" t="s">
        <v>76</v>
      </c>
      <c r="C38" s="656">
        <v>2</v>
      </c>
      <c r="D38" s="863">
        <v>5</v>
      </c>
      <c r="E38" s="676"/>
      <c r="F38" s="873">
        <v>6</v>
      </c>
      <c r="G38" s="676"/>
      <c r="H38" s="873">
        <v>3</v>
      </c>
      <c r="I38" s="676"/>
      <c r="J38" s="874" t="s">
        <v>13</v>
      </c>
      <c r="K38" s="875" t="s">
        <v>13</v>
      </c>
      <c r="L38" s="876">
        <v>14</v>
      </c>
      <c r="M38" s="875">
        <v>2</v>
      </c>
      <c r="N38" s="874" t="s">
        <v>13</v>
      </c>
      <c r="O38" s="877" t="s">
        <v>13</v>
      </c>
    </row>
    <row r="39" spans="1:15" ht="18.75" customHeight="1" thickTop="1">
      <c r="A39" s="661"/>
      <c r="B39" s="662" t="s">
        <v>49</v>
      </c>
      <c r="C39" s="662">
        <v>1</v>
      </c>
      <c r="D39" s="730">
        <v>3602</v>
      </c>
      <c r="E39" s="667">
        <v>100</v>
      </c>
      <c r="F39" s="666">
        <v>3456</v>
      </c>
      <c r="G39" s="667">
        <v>94</v>
      </c>
      <c r="H39" s="666">
        <v>3362</v>
      </c>
      <c r="I39" s="667">
        <v>94</v>
      </c>
      <c r="J39" s="666"/>
      <c r="K39" s="667"/>
      <c r="L39" s="668"/>
      <c r="M39" s="669"/>
      <c r="N39" s="670"/>
      <c r="O39" s="671"/>
    </row>
    <row r="40" spans="1:15" ht="18.75" customHeight="1" thickBot="1">
      <c r="A40" s="633"/>
      <c r="B40" s="680"/>
      <c r="C40" s="887">
        <v>2</v>
      </c>
      <c r="D40" s="684">
        <v>51</v>
      </c>
      <c r="E40" s="682">
        <v>0</v>
      </c>
      <c r="F40" s="888">
        <v>44</v>
      </c>
      <c r="G40" s="682">
        <v>0</v>
      </c>
      <c r="H40" s="888">
        <v>43</v>
      </c>
      <c r="I40" s="682">
        <v>0</v>
      </c>
      <c r="J40" s="888">
        <v>0</v>
      </c>
      <c r="K40" s="682">
        <v>0</v>
      </c>
      <c r="L40" s="888">
        <v>138</v>
      </c>
      <c r="M40" s="682">
        <v>30</v>
      </c>
      <c r="N40" s="888"/>
      <c r="O40" s="686"/>
    </row>
    <row r="41" spans="1:15" ht="18.75" customHeight="1" thickTop="1" thickBot="1">
      <c r="A41" s="687"/>
      <c r="B41" s="688" t="s">
        <v>50</v>
      </c>
      <c r="C41" s="688"/>
      <c r="D41" s="750">
        <v>3653</v>
      </c>
      <c r="E41" s="751">
        <v>100</v>
      </c>
      <c r="F41" s="752">
        <v>3500</v>
      </c>
      <c r="G41" s="753">
        <v>94</v>
      </c>
      <c r="H41" s="752">
        <v>3405</v>
      </c>
      <c r="I41" s="753">
        <v>94</v>
      </c>
      <c r="J41" s="878">
        <v>10420</v>
      </c>
      <c r="K41" s="753">
        <v>288</v>
      </c>
      <c r="L41" s="752">
        <v>138</v>
      </c>
      <c r="M41" s="753">
        <v>30</v>
      </c>
      <c r="N41" s="693">
        <v>10558</v>
      </c>
      <c r="O41" s="879">
        <v>318</v>
      </c>
    </row>
    <row r="42" spans="1:15" ht="14.25" thickBot="1">
      <c r="A42" s="760"/>
      <c r="B42" s="760"/>
      <c r="C42" s="760"/>
      <c r="D42" s="760"/>
      <c r="E42" s="760"/>
      <c r="F42" s="760"/>
      <c r="G42" s="760"/>
      <c r="H42" s="760"/>
      <c r="I42" s="760"/>
      <c r="J42" s="760"/>
      <c r="K42" s="760"/>
      <c r="L42" s="760"/>
      <c r="M42" s="760"/>
      <c r="N42" s="760"/>
      <c r="O42" s="760"/>
    </row>
    <row r="43" spans="1:15" ht="15.75" customHeight="1">
      <c r="A43" s="452" t="s">
        <v>77</v>
      </c>
      <c r="B43" s="453"/>
      <c r="C43" s="453"/>
      <c r="D43" s="764" t="s">
        <v>78</v>
      </c>
      <c r="E43" s="456"/>
      <c r="F43" s="457"/>
      <c r="G43" s="446" t="s">
        <v>79</v>
      </c>
      <c r="H43" s="456"/>
      <c r="I43" s="457"/>
      <c r="J43" s="446" t="s">
        <v>80</v>
      </c>
      <c r="K43" s="456"/>
      <c r="L43" s="457"/>
      <c r="M43" s="446" t="s">
        <v>81</v>
      </c>
      <c r="N43" s="456"/>
      <c r="O43" s="458"/>
    </row>
    <row r="44" spans="1:15" ht="16.5" customHeight="1" thickBot="1">
      <c r="A44" s="454"/>
      <c r="B44" s="455"/>
      <c r="C44" s="455"/>
      <c r="D44" s="768" t="s">
        <v>82</v>
      </c>
      <c r="E44" s="460"/>
      <c r="F44" s="358" t="s">
        <v>83</v>
      </c>
      <c r="G44" s="459" t="s">
        <v>84</v>
      </c>
      <c r="H44" s="460"/>
      <c r="I44" s="358" t="s">
        <v>83</v>
      </c>
      <c r="J44" s="459" t="s">
        <v>84</v>
      </c>
      <c r="K44" s="460"/>
      <c r="L44" s="358" t="s">
        <v>83</v>
      </c>
      <c r="M44" s="459" t="s">
        <v>85</v>
      </c>
      <c r="N44" s="460"/>
      <c r="O44" s="359" t="s">
        <v>83</v>
      </c>
    </row>
    <row r="45" spans="1:15" ht="15.75" customHeight="1">
      <c r="A45" s="444" t="s">
        <v>99</v>
      </c>
      <c r="B45" s="445"/>
      <c r="C45" s="445"/>
      <c r="D45" s="880">
        <v>47</v>
      </c>
      <c r="E45" s="881"/>
      <c r="F45" s="360">
        <v>10</v>
      </c>
      <c r="G45" s="446">
        <v>18</v>
      </c>
      <c r="H45" s="447"/>
      <c r="I45" s="360">
        <v>4</v>
      </c>
      <c r="J45" s="446">
        <v>19</v>
      </c>
      <c r="K45" s="447"/>
      <c r="L45" s="360">
        <v>4</v>
      </c>
      <c r="M45" s="446">
        <v>84</v>
      </c>
      <c r="N45" s="447"/>
      <c r="O45" s="361">
        <v>18</v>
      </c>
    </row>
    <row r="46" spans="1:15" ht="16.5" customHeight="1" thickBot="1">
      <c r="A46" s="440" t="s">
        <v>100</v>
      </c>
      <c r="B46" s="441"/>
      <c r="C46" s="441"/>
      <c r="D46" s="882">
        <v>27</v>
      </c>
      <c r="E46" s="883"/>
      <c r="F46" s="362">
        <v>11</v>
      </c>
      <c r="G46" s="442">
        <v>11</v>
      </c>
      <c r="H46" s="443"/>
      <c r="I46" s="362">
        <v>5</v>
      </c>
      <c r="J46" s="442">
        <v>16</v>
      </c>
      <c r="K46" s="443"/>
      <c r="L46" s="362">
        <v>6</v>
      </c>
      <c r="M46" s="442">
        <v>54</v>
      </c>
      <c r="N46" s="443"/>
      <c r="O46" s="363">
        <v>22</v>
      </c>
    </row>
    <row r="47" spans="1:15" ht="17.25" customHeight="1" thickTop="1" thickBot="1">
      <c r="A47" s="436" t="s">
        <v>86</v>
      </c>
      <c r="B47" s="437"/>
      <c r="C47" s="437"/>
      <c r="D47" s="884">
        <v>74</v>
      </c>
      <c r="E47" s="885"/>
      <c r="F47" s="364">
        <v>21</v>
      </c>
      <c r="G47" s="438">
        <v>29</v>
      </c>
      <c r="H47" s="439"/>
      <c r="I47" s="364">
        <v>9</v>
      </c>
      <c r="J47" s="438">
        <v>35</v>
      </c>
      <c r="K47" s="439"/>
      <c r="L47" s="364">
        <v>10</v>
      </c>
      <c r="M47" s="438">
        <v>138</v>
      </c>
      <c r="N47" s="439"/>
      <c r="O47" s="365">
        <v>40</v>
      </c>
    </row>
  </sheetData>
  <mergeCells count="38">
    <mergeCell ref="A47:C47"/>
    <mergeCell ref="G47:H47"/>
    <mergeCell ref="J47:K47"/>
    <mergeCell ref="M47:N47"/>
    <mergeCell ref="A45:C45"/>
    <mergeCell ref="G45:H45"/>
    <mergeCell ref="J45:K45"/>
    <mergeCell ref="M45:N45"/>
    <mergeCell ref="A46:C46"/>
    <mergeCell ref="G46:H46"/>
    <mergeCell ref="J46:K46"/>
    <mergeCell ref="M46:N46"/>
    <mergeCell ref="O4:O6"/>
    <mergeCell ref="A43:C44"/>
    <mergeCell ref="D43:F43"/>
    <mergeCell ref="G43:I43"/>
    <mergeCell ref="J43:L43"/>
    <mergeCell ref="M43:O43"/>
    <mergeCell ref="D44:E44"/>
    <mergeCell ref="G44:H44"/>
    <mergeCell ref="J44:K44"/>
    <mergeCell ref="M44:N44"/>
    <mergeCell ref="I4:I6"/>
    <mergeCell ref="J4:J6"/>
    <mergeCell ref="K4:K6"/>
    <mergeCell ref="L4:L6"/>
    <mergeCell ref="M4:M6"/>
    <mergeCell ref="N4:N6"/>
    <mergeCell ref="B1:O1"/>
    <mergeCell ref="A2:A6"/>
    <mergeCell ref="B2:B6"/>
    <mergeCell ref="C2:C6"/>
    <mergeCell ref="L3:M3"/>
    <mergeCell ref="D4:D6"/>
    <mergeCell ref="E4:E6"/>
    <mergeCell ref="F4:F6"/>
    <mergeCell ref="G4:G6"/>
    <mergeCell ref="H4:H6"/>
  </mergeCells>
  <phoneticPr fontId="4"/>
  <conditionalFormatting sqref="H7:H9 F8:F10 D7:D9 F37:F38 F12:F35 D12:D38 H12:H38">
    <cfRule type="cellIs" dxfId="70" priority="7" operator="equal">
      <formula>0</formula>
    </cfRule>
  </conditionalFormatting>
  <conditionalFormatting sqref="B34:B35 B36:C36">
    <cfRule type="cellIs" dxfId="69" priority="8" stopIfTrue="1" operator="equal">
      <formula>$B32</formula>
    </cfRule>
  </conditionalFormatting>
  <conditionalFormatting sqref="A34:A36">
    <cfRule type="cellIs" dxfId="68" priority="9" stopIfTrue="1" operator="equal">
      <formula>$A32</formula>
    </cfRule>
  </conditionalFormatting>
  <conditionalFormatting sqref="I10:K10 N10:O10 E7:E10 G7:G10 I7:O9 I12:O38 G12:G38 E12:E38 D39:IV41">
    <cfRule type="cellIs" dxfId="67" priority="10" stopIfTrue="1" operator="equal">
      <formula>0</formula>
    </cfRule>
  </conditionalFormatting>
  <conditionalFormatting sqref="B7:C8 B10:C11 B13:C14 B16:C16 B18:C19 B21:C22 B24:C25 B27:C27 B29:C29 B31:C31 B33:C33 B37:C38">
    <cfRule type="cellIs" dxfId="66" priority="11" stopIfTrue="1" operator="equal">
      <formula>$B6</formula>
    </cfRule>
  </conditionalFormatting>
  <conditionalFormatting sqref="A7:A8 A10:A11 A13:A14 A16 A18:A19 A21:A22 A24:A25 A27 A29 A31 A33 A37:A38">
    <cfRule type="cellIs" dxfId="65" priority="12" stopIfTrue="1" operator="equal">
      <formula>$A6</formula>
    </cfRule>
  </conditionalFormatting>
  <conditionalFormatting sqref="H11 F11 D11">
    <cfRule type="cellIs" dxfId="64" priority="4" stopIfTrue="1" operator="equal">
      <formula>0</formula>
    </cfRule>
  </conditionalFormatting>
  <conditionalFormatting sqref="E11 G11 I11:O11">
    <cfRule type="cellIs" dxfId="63" priority="5" stopIfTrue="1" operator="equal">
      <formula>0</formula>
    </cfRule>
  </conditionalFormatting>
  <conditionalFormatting sqref="L10">
    <cfRule type="cellIs" dxfId="62" priority="6" stopIfTrue="1" operator="equal">
      <formula>0</formula>
    </cfRule>
  </conditionalFormatting>
  <conditionalFormatting sqref="M10">
    <cfRule type="cellIs" dxfId="61" priority="3" stopIfTrue="1" operator="equal">
      <formula>0</formula>
    </cfRule>
  </conditionalFormatting>
  <conditionalFormatting sqref="C34">
    <cfRule type="cellIs" dxfId="60" priority="2" stopIfTrue="1" operator="equal">
      <formula>$B32</formula>
    </cfRule>
  </conditionalFormatting>
  <conditionalFormatting sqref="B9:C9 B15:C15 B17:C17 B20:C20 B26:C26 B28:C28 B30:C30 B32:C32">
    <cfRule type="cellIs" dxfId="59" priority="13" stopIfTrue="1" operator="equal">
      <formula>#REF!</formula>
    </cfRule>
  </conditionalFormatting>
  <conditionalFormatting sqref="A9 A15 A17 A20 A26 A28 A30 A32">
    <cfRule type="cellIs" dxfId="58" priority="14" stopIfTrue="1" operator="equal">
      <formula>#REF!</formula>
    </cfRule>
  </conditionalFormatting>
  <conditionalFormatting sqref="B12:C12 B23:C23">
    <cfRule type="cellIs" dxfId="57" priority="15" stopIfTrue="1" operator="equal">
      <formula>$B10</formula>
    </cfRule>
  </conditionalFormatting>
  <conditionalFormatting sqref="A12 A23">
    <cfRule type="cellIs" dxfId="56" priority="16" stopIfTrue="1" operator="equal">
      <formula>$A10</formula>
    </cfRule>
  </conditionalFormatting>
  <conditionalFormatting sqref="B39:C40">
    <cfRule type="cellIs" dxfId="55" priority="17" stopIfTrue="1" operator="equal">
      <formula>#REF!</formula>
    </cfRule>
  </conditionalFormatting>
  <conditionalFormatting sqref="A39:A40">
    <cfRule type="cellIs" dxfId="54" priority="18" stopIfTrue="1" operator="equal">
      <formula>#REF!</formula>
    </cfRule>
  </conditionalFormatting>
  <conditionalFormatting sqref="B41:C41">
    <cfRule type="cellIs" dxfId="53" priority="19" stopIfTrue="1" operator="equal">
      <formula>#REF!</formula>
    </cfRule>
  </conditionalFormatting>
  <conditionalFormatting sqref="A41">
    <cfRule type="cellIs" dxfId="52" priority="20" stopIfTrue="1" operator="equal">
      <formula>#REF!</formula>
    </cfRule>
  </conditionalFormatting>
  <conditionalFormatting sqref="C35">
    <cfRule type="cellIs" dxfId="51" priority="1" stopIfTrue="1" operator="equal">
      <formula>$B34</formula>
    </cfRule>
  </conditionalFormatting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6" orientation="portrait" verticalDpi="300" r:id="rId1"/>
  <headerFooter alignWithMargins="0">
    <oddHeader xml:space="preserve">&amp;C&amp;16
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BreakPreview" zoomScale="85" zoomScaleNormal="65" zoomScaleSheetLayoutView="85" workbookViewId="0">
      <pane xSplit="3" ySplit="6" topLeftCell="D7" activePane="bottomRight" state="frozen"/>
      <selection activeCell="R70" sqref="R70"/>
      <selection pane="topRight" activeCell="R70" sqref="R70"/>
      <selection pane="bottomLeft" activeCell="R70" sqref="R70"/>
      <selection pane="bottomRight" activeCell="T11" sqref="T11"/>
    </sheetView>
  </sheetViews>
  <sheetFormatPr defaultColWidth="6.75" defaultRowHeight="13.5"/>
  <cols>
    <col min="1" max="1" width="3.375" style="779" customWidth="1"/>
    <col min="2" max="2" width="15.75" style="779" customWidth="1"/>
    <col min="3" max="3" width="3.625" style="779" customWidth="1"/>
    <col min="4" max="4" width="7.625" style="779" customWidth="1"/>
    <col min="5" max="5" width="4" style="779" customWidth="1"/>
    <col min="6" max="6" width="7.625" style="779" customWidth="1"/>
    <col min="7" max="7" width="4" style="779" customWidth="1"/>
    <col min="8" max="8" width="7.625" style="779" customWidth="1"/>
    <col min="9" max="9" width="4" style="779" customWidth="1"/>
    <col min="10" max="10" width="7.625" style="779" customWidth="1"/>
    <col min="11" max="11" width="4" style="779" customWidth="1"/>
    <col min="12" max="12" width="7.625" style="779" customWidth="1"/>
    <col min="13" max="13" width="4" style="779" customWidth="1"/>
    <col min="14" max="14" width="7.625" style="779" customWidth="1"/>
    <col min="15" max="15" width="4" style="779" customWidth="1"/>
    <col min="16" max="16" width="6.875" style="779" customWidth="1"/>
    <col min="17" max="17" width="4.75" style="779" customWidth="1"/>
    <col min="18" max="18" width="5.625" style="779" customWidth="1"/>
    <col min="19" max="19" width="4" style="779" customWidth="1"/>
    <col min="20" max="20" width="7.25" style="779" customWidth="1"/>
    <col min="21" max="21" width="4.625" style="779" customWidth="1"/>
    <col min="22" max="256" width="6.75" style="196"/>
    <col min="257" max="257" width="3.375" style="196" customWidth="1"/>
    <col min="258" max="258" width="15.75" style="196" customWidth="1"/>
    <col min="259" max="259" width="3.625" style="196" customWidth="1"/>
    <col min="260" max="260" width="7.625" style="196" customWidth="1"/>
    <col min="261" max="261" width="4" style="196" customWidth="1"/>
    <col min="262" max="262" width="7.625" style="196" customWidth="1"/>
    <col min="263" max="263" width="4" style="196" customWidth="1"/>
    <col min="264" max="264" width="7.625" style="196" customWidth="1"/>
    <col min="265" max="265" width="4" style="196" customWidth="1"/>
    <col min="266" max="266" width="7.625" style="196" customWidth="1"/>
    <col min="267" max="267" width="4" style="196" customWidth="1"/>
    <col min="268" max="268" width="7.625" style="196" customWidth="1"/>
    <col min="269" max="269" width="4" style="196" customWidth="1"/>
    <col min="270" max="270" width="7.625" style="196" customWidth="1"/>
    <col min="271" max="271" width="4" style="196" customWidth="1"/>
    <col min="272" max="272" width="6.875" style="196" customWidth="1"/>
    <col min="273" max="273" width="4.75" style="196" customWidth="1"/>
    <col min="274" max="274" width="5.625" style="196" customWidth="1"/>
    <col min="275" max="275" width="4" style="196" customWidth="1"/>
    <col min="276" max="276" width="7.25" style="196" customWidth="1"/>
    <col min="277" max="277" width="4.625" style="196" customWidth="1"/>
    <col min="278" max="512" width="6.75" style="196"/>
    <col min="513" max="513" width="3.375" style="196" customWidth="1"/>
    <col min="514" max="514" width="15.75" style="196" customWidth="1"/>
    <col min="515" max="515" width="3.625" style="196" customWidth="1"/>
    <col min="516" max="516" width="7.625" style="196" customWidth="1"/>
    <col min="517" max="517" width="4" style="196" customWidth="1"/>
    <col min="518" max="518" width="7.625" style="196" customWidth="1"/>
    <col min="519" max="519" width="4" style="196" customWidth="1"/>
    <col min="520" max="520" width="7.625" style="196" customWidth="1"/>
    <col min="521" max="521" width="4" style="196" customWidth="1"/>
    <col min="522" max="522" width="7.625" style="196" customWidth="1"/>
    <col min="523" max="523" width="4" style="196" customWidth="1"/>
    <col min="524" max="524" width="7.625" style="196" customWidth="1"/>
    <col min="525" max="525" width="4" style="196" customWidth="1"/>
    <col min="526" max="526" width="7.625" style="196" customWidth="1"/>
    <col min="527" max="527" width="4" style="196" customWidth="1"/>
    <col min="528" max="528" width="6.875" style="196" customWidth="1"/>
    <col min="529" max="529" width="4.75" style="196" customWidth="1"/>
    <col min="530" max="530" width="5.625" style="196" customWidth="1"/>
    <col min="531" max="531" width="4" style="196" customWidth="1"/>
    <col min="532" max="532" width="7.25" style="196" customWidth="1"/>
    <col min="533" max="533" width="4.625" style="196" customWidth="1"/>
    <col min="534" max="768" width="6.75" style="196"/>
    <col min="769" max="769" width="3.375" style="196" customWidth="1"/>
    <col min="770" max="770" width="15.75" style="196" customWidth="1"/>
    <col min="771" max="771" width="3.625" style="196" customWidth="1"/>
    <col min="772" max="772" width="7.625" style="196" customWidth="1"/>
    <col min="773" max="773" width="4" style="196" customWidth="1"/>
    <col min="774" max="774" width="7.625" style="196" customWidth="1"/>
    <col min="775" max="775" width="4" style="196" customWidth="1"/>
    <col min="776" max="776" width="7.625" style="196" customWidth="1"/>
    <col min="777" max="777" width="4" style="196" customWidth="1"/>
    <col min="778" max="778" width="7.625" style="196" customWidth="1"/>
    <col min="779" max="779" width="4" style="196" customWidth="1"/>
    <col min="780" max="780" width="7.625" style="196" customWidth="1"/>
    <col min="781" max="781" width="4" style="196" customWidth="1"/>
    <col min="782" max="782" width="7.625" style="196" customWidth="1"/>
    <col min="783" max="783" width="4" style="196" customWidth="1"/>
    <col min="784" max="784" width="6.875" style="196" customWidth="1"/>
    <col min="785" max="785" width="4.75" style="196" customWidth="1"/>
    <col min="786" max="786" width="5.625" style="196" customWidth="1"/>
    <col min="787" max="787" width="4" style="196" customWidth="1"/>
    <col min="788" max="788" width="7.25" style="196" customWidth="1"/>
    <col min="789" max="789" width="4.625" style="196" customWidth="1"/>
    <col min="790" max="1024" width="6.75" style="196"/>
    <col min="1025" max="1025" width="3.375" style="196" customWidth="1"/>
    <col min="1026" max="1026" width="15.75" style="196" customWidth="1"/>
    <col min="1027" max="1027" width="3.625" style="196" customWidth="1"/>
    <col min="1028" max="1028" width="7.625" style="196" customWidth="1"/>
    <col min="1029" max="1029" width="4" style="196" customWidth="1"/>
    <col min="1030" max="1030" width="7.625" style="196" customWidth="1"/>
    <col min="1031" max="1031" width="4" style="196" customWidth="1"/>
    <col min="1032" max="1032" width="7.625" style="196" customWidth="1"/>
    <col min="1033" max="1033" width="4" style="196" customWidth="1"/>
    <col min="1034" max="1034" width="7.625" style="196" customWidth="1"/>
    <col min="1035" max="1035" width="4" style="196" customWidth="1"/>
    <col min="1036" max="1036" width="7.625" style="196" customWidth="1"/>
    <col min="1037" max="1037" width="4" style="196" customWidth="1"/>
    <col min="1038" max="1038" width="7.625" style="196" customWidth="1"/>
    <col min="1039" max="1039" width="4" style="196" customWidth="1"/>
    <col min="1040" max="1040" width="6.875" style="196" customWidth="1"/>
    <col min="1041" max="1041" width="4.75" style="196" customWidth="1"/>
    <col min="1042" max="1042" width="5.625" style="196" customWidth="1"/>
    <col min="1043" max="1043" width="4" style="196" customWidth="1"/>
    <col min="1044" max="1044" width="7.25" style="196" customWidth="1"/>
    <col min="1045" max="1045" width="4.625" style="196" customWidth="1"/>
    <col min="1046" max="1280" width="6.75" style="196"/>
    <col min="1281" max="1281" width="3.375" style="196" customWidth="1"/>
    <col min="1282" max="1282" width="15.75" style="196" customWidth="1"/>
    <col min="1283" max="1283" width="3.625" style="196" customWidth="1"/>
    <col min="1284" max="1284" width="7.625" style="196" customWidth="1"/>
    <col min="1285" max="1285" width="4" style="196" customWidth="1"/>
    <col min="1286" max="1286" width="7.625" style="196" customWidth="1"/>
    <col min="1287" max="1287" width="4" style="196" customWidth="1"/>
    <col min="1288" max="1288" width="7.625" style="196" customWidth="1"/>
    <col min="1289" max="1289" width="4" style="196" customWidth="1"/>
    <col min="1290" max="1290" width="7.625" style="196" customWidth="1"/>
    <col min="1291" max="1291" width="4" style="196" customWidth="1"/>
    <col min="1292" max="1292" width="7.625" style="196" customWidth="1"/>
    <col min="1293" max="1293" width="4" style="196" customWidth="1"/>
    <col min="1294" max="1294" width="7.625" style="196" customWidth="1"/>
    <col min="1295" max="1295" width="4" style="196" customWidth="1"/>
    <col min="1296" max="1296" width="6.875" style="196" customWidth="1"/>
    <col min="1297" max="1297" width="4.75" style="196" customWidth="1"/>
    <col min="1298" max="1298" width="5.625" style="196" customWidth="1"/>
    <col min="1299" max="1299" width="4" style="196" customWidth="1"/>
    <col min="1300" max="1300" width="7.25" style="196" customWidth="1"/>
    <col min="1301" max="1301" width="4.625" style="196" customWidth="1"/>
    <col min="1302" max="1536" width="6.75" style="196"/>
    <col min="1537" max="1537" width="3.375" style="196" customWidth="1"/>
    <col min="1538" max="1538" width="15.75" style="196" customWidth="1"/>
    <col min="1539" max="1539" width="3.625" style="196" customWidth="1"/>
    <col min="1540" max="1540" width="7.625" style="196" customWidth="1"/>
    <col min="1541" max="1541" width="4" style="196" customWidth="1"/>
    <col min="1542" max="1542" width="7.625" style="196" customWidth="1"/>
    <col min="1543" max="1543" width="4" style="196" customWidth="1"/>
    <col min="1544" max="1544" width="7.625" style="196" customWidth="1"/>
    <col min="1545" max="1545" width="4" style="196" customWidth="1"/>
    <col min="1546" max="1546" width="7.625" style="196" customWidth="1"/>
    <col min="1547" max="1547" width="4" style="196" customWidth="1"/>
    <col min="1548" max="1548" width="7.625" style="196" customWidth="1"/>
    <col min="1549" max="1549" width="4" style="196" customWidth="1"/>
    <col min="1550" max="1550" width="7.625" style="196" customWidth="1"/>
    <col min="1551" max="1551" width="4" style="196" customWidth="1"/>
    <col min="1552" max="1552" width="6.875" style="196" customWidth="1"/>
    <col min="1553" max="1553" width="4.75" style="196" customWidth="1"/>
    <col min="1554" max="1554" width="5.625" style="196" customWidth="1"/>
    <col min="1555" max="1555" width="4" style="196" customWidth="1"/>
    <col min="1556" max="1556" width="7.25" style="196" customWidth="1"/>
    <col min="1557" max="1557" width="4.625" style="196" customWidth="1"/>
    <col min="1558" max="1792" width="6.75" style="196"/>
    <col min="1793" max="1793" width="3.375" style="196" customWidth="1"/>
    <col min="1794" max="1794" width="15.75" style="196" customWidth="1"/>
    <col min="1795" max="1795" width="3.625" style="196" customWidth="1"/>
    <col min="1796" max="1796" width="7.625" style="196" customWidth="1"/>
    <col min="1797" max="1797" width="4" style="196" customWidth="1"/>
    <col min="1798" max="1798" width="7.625" style="196" customWidth="1"/>
    <col min="1799" max="1799" width="4" style="196" customWidth="1"/>
    <col min="1800" max="1800" width="7.625" style="196" customWidth="1"/>
    <col min="1801" max="1801" width="4" style="196" customWidth="1"/>
    <col min="1802" max="1802" width="7.625" style="196" customWidth="1"/>
    <col min="1803" max="1803" width="4" style="196" customWidth="1"/>
    <col min="1804" max="1804" width="7.625" style="196" customWidth="1"/>
    <col min="1805" max="1805" width="4" style="196" customWidth="1"/>
    <col min="1806" max="1806" width="7.625" style="196" customWidth="1"/>
    <col min="1807" max="1807" width="4" style="196" customWidth="1"/>
    <col min="1808" max="1808" width="6.875" style="196" customWidth="1"/>
    <col min="1809" max="1809" width="4.75" style="196" customWidth="1"/>
    <col min="1810" max="1810" width="5.625" style="196" customWidth="1"/>
    <col min="1811" max="1811" width="4" style="196" customWidth="1"/>
    <col min="1812" max="1812" width="7.25" style="196" customWidth="1"/>
    <col min="1813" max="1813" width="4.625" style="196" customWidth="1"/>
    <col min="1814" max="2048" width="6.75" style="196"/>
    <col min="2049" max="2049" width="3.375" style="196" customWidth="1"/>
    <col min="2050" max="2050" width="15.75" style="196" customWidth="1"/>
    <col min="2051" max="2051" width="3.625" style="196" customWidth="1"/>
    <col min="2052" max="2052" width="7.625" style="196" customWidth="1"/>
    <col min="2053" max="2053" width="4" style="196" customWidth="1"/>
    <col min="2054" max="2054" width="7.625" style="196" customWidth="1"/>
    <col min="2055" max="2055" width="4" style="196" customWidth="1"/>
    <col min="2056" max="2056" width="7.625" style="196" customWidth="1"/>
    <col min="2057" max="2057" width="4" style="196" customWidth="1"/>
    <col min="2058" max="2058" width="7.625" style="196" customWidth="1"/>
    <col min="2059" max="2059" width="4" style="196" customWidth="1"/>
    <col min="2060" max="2060" width="7.625" style="196" customWidth="1"/>
    <col min="2061" max="2061" width="4" style="196" customWidth="1"/>
    <col min="2062" max="2062" width="7.625" style="196" customWidth="1"/>
    <col min="2063" max="2063" width="4" style="196" customWidth="1"/>
    <col min="2064" max="2064" width="6.875" style="196" customWidth="1"/>
    <col min="2065" max="2065" width="4.75" style="196" customWidth="1"/>
    <col min="2066" max="2066" width="5.625" style="196" customWidth="1"/>
    <col min="2067" max="2067" width="4" style="196" customWidth="1"/>
    <col min="2068" max="2068" width="7.25" style="196" customWidth="1"/>
    <col min="2069" max="2069" width="4.625" style="196" customWidth="1"/>
    <col min="2070" max="2304" width="6.75" style="196"/>
    <col min="2305" max="2305" width="3.375" style="196" customWidth="1"/>
    <col min="2306" max="2306" width="15.75" style="196" customWidth="1"/>
    <col min="2307" max="2307" width="3.625" style="196" customWidth="1"/>
    <col min="2308" max="2308" width="7.625" style="196" customWidth="1"/>
    <col min="2309" max="2309" width="4" style="196" customWidth="1"/>
    <col min="2310" max="2310" width="7.625" style="196" customWidth="1"/>
    <col min="2311" max="2311" width="4" style="196" customWidth="1"/>
    <col min="2312" max="2312" width="7.625" style="196" customWidth="1"/>
    <col min="2313" max="2313" width="4" style="196" customWidth="1"/>
    <col min="2314" max="2314" width="7.625" style="196" customWidth="1"/>
    <col min="2315" max="2315" width="4" style="196" customWidth="1"/>
    <col min="2316" max="2316" width="7.625" style="196" customWidth="1"/>
    <col min="2317" max="2317" width="4" style="196" customWidth="1"/>
    <col min="2318" max="2318" width="7.625" style="196" customWidth="1"/>
    <col min="2319" max="2319" width="4" style="196" customWidth="1"/>
    <col min="2320" max="2320" width="6.875" style="196" customWidth="1"/>
    <col min="2321" max="2321" width="4.75" style="196" customWidth="1"/>
    <col min="2322" max="2322" width="5.625" style="196" customWidth="1"/>
    <col min="2323" max="2323" width="4" style="196" customWidth="1"/>
    <col min="2324" max="2324" width="7.25" style="196" customWidth="1"/>
    <col min="2325" max="2325" width="4.625" style="196" customWidth="1"/>
    <col min="2326" max="2560" width="6.75" style="196"/>
    <col min="2561" max="2561" width="3.375" style="196" customWidth="1"/>
    <col min="2562" max="2562" width="15.75" style="196" customWidth="1"/>
    <col min="2563" max="2563" width="3.625" style="196" customWidth="1"/>
    <col min="2564" max="2564" width="7.625" style="196" customWidth="1"/>
    <col min="2565" max="2565" width="4" style="196" customWidth="1"/>
    <col min="2566" max="2566" width="7.625" style="196" customWidth="1"/>
    <col min="2567" max="2567" width="4" style="196" customWidth="1"/>
    <col min="2568" max="2568" width="7.625" style="196" customWidth="1"/>
    <col min="2569" max="2569" width="4" style="196" customWidth="1"/>
    <col min="2570" max="2570" width="7.625" style="196" customWidth="1"/>
    <col min="2571" max="2571" width="4" style="196" customWidth="1"/>
    <col min="2572" max="2572" width="7.625" style="196" customWidth="1"/>
    <col min="2573" max="2573" width="4" style="196" customWidth="1"/>
    <col min="2574" max="2574" width="7.625" style="196" customWidth="1"/>
    <col min="2575" max="2575" width="4" style="196" customWidth="1"/>
    <col min="2576" max="2576" width="6.875" style="196" customWidth="1"/>
    <col min="2577" max="2577" width="4.75" style="196" customWidth="1"/>
    <col min="2578" max="2578" width="5.625" style="196" customWidth="1"/>
    <col min="2579" max="2579" width="4" style="196" customWidth="1"/>
    <col min="2580" max="2580" width="7.25" style="196" customWidth="1"/>
    <col min="2581" max="2581" width="4.625" style="196" customWidth="1"/>
    <col min="2582" max="2816" width="6.75" style="196"/>
    <col min="2817" max="2817" width="3.375" style="196" customWidth="1"/>
    <col min="2818" max="2818" width="15.75" style="196" customWidth="1"/>
    <col min="2819" max="2819" width="3.625" style="196" customWidth="1"/>
    <col min="2820" max="2820" width="7.625" style="196" customWidth="1"/>
    <col min="2821" max="2821" width="4" style="196" customWidth="1"/>
    <col min="2822" max="2822" width="7.625" style="196" customWidth="1"/>
    <col min="2823" max="2823" width="4" style="196" customWidth="1"/>
    <col min="2824" max="2824" width="7.625" style="196" customWidth="1"/>
    <col min="2825" max="2825" width="4" style="196" customWidth="1"/>
    <col min="2826" max="2826" width="7.625" style="196" customWidth="1"/>
    <col min="2827" max="2827" width="4" style="196" customWidth="1"/>
    <col min="2828" max="2828" width="7.625" style="196" customWidth="1"/>
    <col min="2829" max="2829" width="4" style="196" customWidth="1"/>
    <col min="2830" max="2830" width="7.625" style="196" customWidth="1"/>
    <col min="2831" max="2831" width="4" style="196" customWidth="1"/>
    <col min="2832" max="2832" width="6.875" style="196" customWidth="1"/>
    <col min="2833" max="2833" width="4.75" style="196" customWidth="1"/>
    <col min="2834" max="2834" width="5.625" style="196" customWidth="1"/>
    <col min="2835" max="2835" width="4" style="196" customWidth="1"/>
    <col min="2836" max="2836" width="7.25" style="196" customWidth="1"/>
    <col min="2837" max="2837" width="4.625" style="196" customWidth="1"/>
    <col min="2838" max="3072" width="6.75" style="196"/>
    <col min="3073" max="3073" width="3.375" style="196" customWidth="1"/>
    <col min="3074" max="3074" width="15.75" style="196" customWidth="1"/>
    <col min="3075" max="3075" width="3.625" style="196" customWidth="1"/>
    <col min="3076" max="3076" width="7.625" style="196" customWidth="1"/>
    <col min="3077" max="3077" width="4" style="196" customWidth="1"/>
    <col min="3078" max="3078" width="7.625" style="196" customWidth="1"/>
    <col min="3079" max="3079" width="4" style="196" customWidth="1"/>
    <col min="3080" max="3080" width="7.625" style="196" customWidth="1"/>
    <col min="3081" max="3081" width="4" style="196" customWidth="1"/>
    <col min="3082" max="3082" width="7.625" style="196" customWidth="1"/>
    <col min="3083" max="3083" width="4" style="196" customWidth="1"/>
    <col min="3084" max="3084" width="7.625" style="196" customWidth="1"/>
    <col min="3085" max="3085" width="4" style="196" customWidth="1"/>
    <col min="3086" max="3086" width="7.625" style="196" customWidth="1"/>
    <col min="3087" max="3087" width="4" style="196" customWidth="1"/>
    <col min="3088" max="3088" width="6.875" style="196" customWidth="1"/>
    <col min="3089" max="3089" width="4.75" style="196" customWidth="1"/>
    <col min="3090" max="3090" width="5.625" style="196" customWidth="1"/>
    <col min="3091" max="3091" width="4" style="196" customWidth="1"/>
    <col min="3092" max="3092" width="7.25" style="196" customWidth="1"/>
    <col min="3093" max="3093" width="4.625" style="196" customWidth="1"/>
    <col min="3094" max="3328" width="6.75" style="196"/>
    <col min="3329" max="3329" width="3.375" style="196" customWidth="1"/>
    <col min="3330" max="3330" width="15.75" style="196" customWidth="1"/>
    <col min="3331" max="3331" width="3.625" style="196" customWidth="1"/>
    <col min="3332" max="3332" width="7.625" style="196" customWidth="1"/>
    <col min="3333" max="3333" width="4" style="196" customWidth="1"/>
    <col min="3334" max="3334" width="7.625" style="196" customWidth="1"/>
    <col min="3335" max="3335" width="4" style="196" customWidth="1"/>
    <col min="3336" max="3336" width="7.625" style="196" customWidth="1"/>
    <col min="3337" max="3337" width="4" style="196" customWidth="1"/>
    <col min="3338" max="3338" width="7.625" style="196" customWidth="1"/>
    <col min="3339" max="3339" width="4" style="196" customWidth="1"/>
    <col min="3340" max="3340" width="7.625" style="196" customWidth="1"/>
    <col min="3341" max="3341" width="4" style="196" customWidth="1"/>
    <col min="3342" max="3342" width="7.625" style="196" customWidth="1"/>
    <col min="3343" max="3343" width="4" style="196" customWidth="1"/>
    <col min="3344" max="3344" width="6.875" style="196" customWidth="1"/>
    <col min="3345" max="3345" width="4.75" style="196" customWidth="1"/>
    <col min="3346" max="3346" width="5.625" style="196" customWidth="1"/>
    <col min="3347" max="3347" width="4" style="196" customWidth="1"/>
    <col min="3348" max="3348" width="7.25" style="196" customWidth="1"/>
    <col min="3349" max="3349" width="4.625" style="196" customWidth="1"/>
    <col min="3350" max="3584" width="6.75" style="196"/>
    <col min="3585" max="3585" width="3.375" style="196" customWidth="1"/>
    <col min="3586" max="3586" width="15.75" style="196" customWidth="1"/>
    <col min="3587" max="3587" width="3.625" style="196" customWidth="1"/>
    <col min="3588" max="3588" width="7.625" style="196" customWidth="1"/>
    <col min="3589" max="3589" width="4" style="196" customWidth="1"/>
    <col min="3590" max="3590" width="7.625" style="196" customWidth="1"/>
    <col min="3591" max="3591" width="4" style="196" customWidth="1"/>
    <col min="3592" max="3592" width="7.625" style="196" customWidth="1"/>
    <col min="3593" max="3593" width="4" style="196" customWidth="1"/>
    <col min="3594" max="3594" width="7.625" style="196" customWidth="1"/>
    <col min="3595" max="3595" width="4" style="196" customWidth="1"/>
    <col min="3596" max="3596" width="7.625" style="196" customWidth="1"/>
    <col min="3597" max="3597" width="4" style="196" customWidth="1"/>
    <col min="3598" max="3598" width="7.625" style="196" customWidth="1"/>
    <col min="3599" max="3599" width="4" style="196" customWidth="1"/>
    <col min="3600" max="3600" width="6.875" style="196" customWidth="1"/>
    <col min="3601" max="3601" width="4.75" style="196" customWidth="1"/>
    <col min="3602" max="3602" width="5.625" style="196" customWidth="1"/>
    <col min="3603" max="3603" width="4" style="196" customWidth="1"/>
    <col min="3604" max="3604" width="7.25" style="196" customWidth="1"/>
    <col min="3605" max="3605" width="4.625" style="196" customWidth="1"/>
    <col min="3606" max="3840" width="6.75" style="196"/>
    <col min="3841" max="3841" width="3.375" style="196" customWidth="1"/>
    <col min="3842" max="3842" width="15.75" style="196" customWidth="1"/>
    <col min="3843" max="3843" width="3.625" style="196" customWidth="1"/>
    <col min="3844" max="3844" width="7.625" style="196" customWidth="1"/>
    <col min="3845" max="3845" width="4" style="196" customWidth="1"/>
    <col min="3846" max="3846" width="7.625" style="196" customWidth="1"/>
    <col min="3847" max="3847" width="4" style="196" customWidth="1"/>
    <col min="3848" max="3848" width="7.625" style="196" customWidth="1"/>
    <col min="3849" max="3849" width="4" style="196" customWidth="1"/>
    <col min="3850" max="3850" width="7.625" style="196" customWidth="1"/>
    <col min="3851" max="3851" width="4" style="196" customWidth="1"/>
    <col min="3852" max="3852" width="7.625" style="196" customWidth="1"/>
    <col min="3853" max="3853" width="4" style="196" customWidth="1"/>
    <col min="3854" max="3854" width="7.625" style="196" customWidth="1"/>
    <col min="3855" max="3855" width="4" style="196" customWidth="1"/>
    <col min="3856" max="3856" width="6.875" style="196" customWidth="1"/>
    <col min="3857" max="3857" width="4.75" style="196" customWidth="1"/>
    <col min="3858" max="3858" width="5.625" style="196" customWidth="1"/>
    <col min="3859" max="3859" width="4" style="196" customWidth="1"/>
    <col min="3860" max="3860" width="7.25" style="196" customWidth="1"/>
    <col min="3861" max="3861" width="4.625" style="196" customWidth="1"/>
    <col min="3862" max="4096" width="6.75" style="196"/>
    <col min="4097" max="4097" width="3.375" style="196" customWidth="1"/>
    <col min="4098" max="4098" width="15.75" style="196" customWidth="1"/>
    <col min="4099" max="4099" width="3.625" style="196" customWidth="1"/>
    <col min="4100" max="4100" width="7.625" style="196" customWidth="1"/>
    <col min="4101" max="4101" width="4" style="196" customWidth="1"/>
    <col min="4102" max="4102" width="7.625" style="196" customWidth="1"/>
    <col min="4103" max="4103" width="4" style="196" customWidth="1"/>
    <col min="4104" max="4104" width="7.625" style="196" customWidth="1"/>
    <col min="4105" max="4105" width="4" style="196" customWidth="1"/>
    <col min="4106" max="4106" width="7.625" style="196" customWidth="1"/>
    <col min="4107" max="4107" width="4" style="196" customWidth="1"/>
    <col min="4108" max="4108" width="7.625" style="196" customWidth="1"/>
    <col min="4109" max="4109" width="4" style="196" customWidth="1"/>
    <col min="4110" max="4110" width="7.625" style="196" customWidth="1"/>
    <col min="4111" max="4111" width="4" style="196" customWidth="1"/>
    <col min="4112" max="4112" width="6.875" style="196" customWidth="1"/>
    <col min="4113" max="4113" width="4.75" style="196" customWidth="1"/>
    <col min="4114" max="4114" width="5.625" style="196" customWidth="1"/>
    <col min="4115" max="4115" width="4" style="196" customWidth="1"/>
    <col min="4116" max="4116" width="7.25" style="196" customWidth="1"/>
    <col min="4117" max="4117" width="4.625" style="196" customWidth="1"/>
    <col min="4118" max="4352" width="6.75" style="196"/>
    <col min="4353" max="4353" width="3.375" style="196" customWidth="1"/>
    <col min="4354" max="4354" width="15.75" style="196" customWidth="1"/>
    <col min="4355" max="4355" width="3.625" style="196" customWidth="1"/>
    <col min="4356" max="4356" width="7.625" style="196" customWidth="1"/>
    <col min="4357" max="4357" width="4" style="196" customWidth="1"/>
    <col min="4358" max="4358" width="7.625" style="196" customWidth="1"/>
    <col min="4359" max="4359" width="4" style="196" customWidth="1"/>
    <col min="4360" max="4360" width="7.625" style="196" customWidth="1"/>
    <col min="4361" max="4361" width="4" style="196" customWidth="1"/>
    <col min="4362" max="4362" width="7.625" style="196" customWidth="1"/>
    <col min="4363" max="4363" width="4" style="196" customWidth="1"/>
    <col min="4364" max="4364" width="7.625" style="196" customWidth="1"/>
    <col min="4365" max="4365" width="4" style="196" customWidth="1"/>
    <col min="4366" max="4366" width="7.625" style="196" customWidth="1"/>
    <col min="4367" max="4367" width="4" style="196" customWidth="1"/>
    <col min="4368" max="4368" width="6.875" style="196" customWidth="1"/>
    <col min="4369" max="4369" width="4.75" style="196" customWidth="1"/>
    <col min="4370" max="4370" width="5.625" style="196" customWidth="1"/>
    <col min="4371" max="4371" width="4" style="196" customWidth="1"/>
    <col min="4372" max="4372" width="7.25" style="196" customWidth="1"/>
    <col min="4373" max="4373" width="4.625" style="196" customWidth="1"/>
    <col min="4374" max="4608" width="6.75" style="196"/>
    <col min="4609" max="4609" width="3.375" style="196" customWidth="1"/>
    <col min="4610" max="4610" width="15.75" style="196" customWidth="1"/>
    <col min="4611" max="4611" width="3.625" style="196" customWidth="1"/>
    <col min="4612" max="4612" width="7.625" style="196" customWidth="1"/>
    <col min="4613" max="4613" width="4" style="196" customWidth="1"/>
    <col min="4614" max="4614" width="7.625" style="196" customWidth="1"/>
    <col min="4615" max="4615" width="4" style="196" customWidth="1"/>
    <col min="4616" max="4616" width="7.625" style="196" customWidth="1"/>
    <col min="4617" max="4617" width="4" style="196" customWidth="1"/>
    <col min="4618" max="4618" width="7.625" style="196" customWidth="1"/>
    <col min="4619" max="4619" width="4" style="196" customWidth="1"/>
    <col min="4620" max="4620" width="7.625" style="196" customWidth="1"/>
    <col min="4621" max="4621" width="4" style="196" customWidth="1"/>
    <col min="4622" max="4622" width="7.625" style="196" customWidth="1"/>
    <col min="4623" max="4623" width="4" style="196" customWidth="1"/>
    <col min="4624" max="4624" width="6.875" style="196" customWidth="1"/>
    <col min="4625" max="4625" width="4.75" style="196" customWidth="1"/>
    <col min="4626" max="4626" width="5.625" style="196" customWidth="1"/>
    <col min="4627" max="4627" width="4" style="196" customWidth="1"/>
    <col min="4628" max="4628" width="7.25" style="196" customWidth="1"/>
    <col min="4629" max="4629" width="4.625" style="196" customWidth="1"/>
    <col min="4630" max="4864" width="6.75" style="196"/>
    <col min="4865" max="4865" width="3.375" style="196" customWidth="1"/>
    <col min="4866" max="4866" width="15.75" style="196" customWidth="1"/>
    <col min="4867" max="4867" width="3.625" style="196" customWidth="1"/>
    <col min="4868" max="4868" width="7.625" style="196" customWidth="1"/>
    <col min="4869" max="4869" width="4" style="196" customWidth="1"/>
    <col min="4870" max="4870" width="7.625" style="196" customWidth="1"/>
    <col min="4871" max="4871" width="4" style="196" customWidth="1"/>
    <col min="4872" max="4872" width="7.625" style="196" customWidth="1"/>
    <col min="4873" max="4873" width="4" style="196" customWidth="1"/>
    <col min="4874" max="4874" width="7.625" style="196" customWidth="1"/>
    <col min="4875" max="4875" width="4" style="196" customWidth="1"/>
    <col min="4876" max="4876" width="7.625" style="196" customWidth="1"/>
    <col min="4877" max="4877" width="4" style="196" customWidth="1"/>
    <col min="4878" max="4878" width="7.625" style="196" customWidth="1"/>
    <col min="4879" max="4879" width="4" style="196" customWidth="1"/>
    <col min="4880" max="4880" width="6.875" style="196" customWidth="1"/>
    <col min="4881" max="4881" width="4.75" style="196" customWidth="1"/>
    <col min="4882" max="4882" width="5.625" style="196" customWidth="1"/>
    <col min="4883" max="4883" width="4" style="196" customWidth="1"/>
    <col min="4884" max="4884" width="7.25" style="196" customWidth="1"/>
    <col min="4885" max="4885" width="4.625" style="196" customWidth="1"/>
    <col min="4886" max="5120" width="6.75" style="196"/>
    <col min="5121" max="5121" width="3.375" style="196" customWidth="1"/>
    <col min="5122" max="5122" width="15.75" style="196" customWidth="1"/>
    <col min="5123" max="5123" width="3.625" style="196" customWidth="1"/>
    <col min="5124" max="5124" width="7.625" style="196" customWidth="1"/>
    <col min="5125" max="5125" width="4" style="196" customWidth="1"/>
    <col min="5126" max="5126" width="7.625" style="196" customWidth="1"/>
    <col min="5127" max="5127" width="4" style="196" customWidth="1"/>
    <col min="5128" max="5128" width="7.625" style="196" customWidth="1"/>
    <col min="5129" max="5129" width="4" style="196" customWidth="1"/>
    <col min="5130" max="5130" width="7.625" style="196" customWidth="1"/>
    <col min="5131" max="5131" width="4" style="196" customWidth="1"/>
    <col min="5132" max="5132" width="7.625" style="196" customWidth="1"/>
    <col min="5133" max="5133" width="4" style="196" customWidth="1"/>
    <col min="5134" max="5134" width="7.625" style="196" customWidth="1"/>
    <col min="5135" max="5135" width="4" style="196" customWidth="1"/>
    <col min="5136" max="5136" width="6.875" style="196" customWidth="1"/>
    <col min="5137" max="5137" width="4.75" style="196" customWidth="1"/>
    <col min="5138" max="5138" width="5.625" style="196" customWidth="1"/>
    <col min="5139" max="5139" width="4" style="196" customWidth="1"/>
    <col min="5140" max="5140" width="7.25" style="196" customWidth="1"/>
    <col min="5141" max="5141" width="4.625" style="196" customWidth="1"/>
    <col min="5142" max="5376" width="6.75" style="196"/>
    <col min="5377" max="5377" width="3.375" style="196" customWidth="1"/>
    <col min="5378" max="5378" width="15.75" style="196" customWidth="1"/>
    <col min="5379" max="5379" width="3.625" style="196" customWidth="1"/>
    <col min="5380" max="5380" width="7.625" style="196" customWidth="1"/>
    <col min="5381" max="5381" width="4" style="196" customWidth="1"/>
    <col min="5382" max="5382" width="7.625" style="196" customWidth="1"/>
    <col min="5383" max="5383" width="4" style="196" customWidth="1"/>
    <col min="5384" max="5384" width="7.625" style="196" customWidth="1"/>
    <col min="5385" max="5385" width="4" style="196" customWidth="1"/>
    <col min="5386" max="5386" width="7.625" style="196" customWidth="1"/>
    <col min="5387" max="5387" width="4" style="196" customWidth="1"/>
    <col min="5388" max="5388" width="7.625" style="196" customWidth="1"/>
    <col min="5389" max="5389" width="4" style="196" customWidth="1"/>
    <col min="5390" max="5390" width="7.625" style="196" customWidth="1"/>
    <col min="5391" max="5391" width="4" style="196" customWidth="1"/>
    <col min="5392" max="5392" width="6.875" style="196" customWidth="1"/>
    <col min="5393" max="5393" width="4.75" style="196" customWidth="1"/>
    <col min="5394" max="5394" width="5.625" style="196" customWidth="1"/>
    <col min="5395" max="5395" width="4" style="196" customWidth="1"/>
    <col min="5396" max="5396" width="7.25" style="196" customWidth="1"/>
    <col min="5397" max="5397" width="4.625" style="196" customWidth="1"/>
    <col min="5398" max="5632" width="6.75" style="196"/>
    <col min="5633" max="5633" width="3.375" style="196" customWidth="1"/>
    <col min="5634" max="5634" width="15.75" style="196" customWidth="1"/>
    <col min="5635" max="5635" width="3.625" style="196" customWidth="1"/>
    <col min="5636" max="5636" width="7.625" style="196" customWidth="1"/>
    <col min="5637" max="5637" width="4" style="196" customWidth="1"/>
    <col min="5638" max="5638" width="7.625" style="196" customWidth="1"/>
    <col min="5639" max="5639" width="4" style="196" customWidth="1"/>
    <col min="5640" max="5640" width="7.625" style="196" customWidth="1"/>
    <col min="5641" max="5641" width="4" style="196" customWidth="1"/>
    <col min="5642" max="5642" width="7.625" style="196" customWidth="1"/>
    <col min="5643" max="5643" width="4" style="196" customWidth="1"/>
    <col min="5644" max="5644" width="7.625" style="196" customWidth="1"/>
    <col min="5645" max="5645" width="4" style="196" customWidth="1"/>
    <col min="5646" max="5646" width="7.625" style="196" customWidth="1"/>
    <col min="5647" max="5647" width="4" style="196" customWidth="1"/>
    <col min="5648" max="5648" width="6.875" style="196" customWidth="1"/>
    <col min="5649" max="5649" width="4.75" style="196" customWidth="1"/>
    <col min="5650" max="5650" width="5.625" style="196" customWidth="1"/>
    <col min="5651" max="5651" width="4" style="196" customWidth="1"/>
    <col min="5652" max="5652" width="7.25" style="196" customWidth="1"/>
    <col min="5653" max="5653" width="4.625" style="196" customWidth="1"/>
    <col min="5654" max="5888" width="6.75" style="196"/>
    <col min="5889" max="5889" width="3.375" style="196" customWidth="1"/>
    <col min="5890" max="5890" width="15.75" style="196" customWidth="1"/>
    <col min="5891" max="5891" width="3.625" style="196" customWidth="1"/>
    <col min="5892" max="5892" width="7.625" style="196" customWidth="1"/>
    <col min="5893" max="5893" width="4" style="196" customWidth="1"/>
    <col min="5894" max="5894" width="7.625" style="196" customWidth="1"/>
    <col min="5895" max="5895" width="4" style="196" customWidth="1"/>
    <col min="5896" max="5896" width="7.625" style="196" customWidth="1"/>
    <col min="5897" max="5897" width="4" style="196" customWidth="1"/>
    <col min="5898" max="5898" width="7.625" style="196" customWidth="1"/>
    <col min="5899" max="5899" width="4" style="196" customWidth="1"/>
    <col min="5900" max="5900" width="7.625" style="196" customWidth="1"/>
    <col min="5901" max="5901" width="4" style="196" customWidth="1"/>
    <col min="5902" max="5902" width="7.625" style="196" customWidth="1"/>
    <col min="5903" max="5903" width="4" style="196" customWidth="1"/>
    <col min="5904" max="5904" width="6.875" style="196" customWidth="1"/>
    <col min="5905" max="5905" width="4.75" style="196" customWidth="1"/>
    <col min="5906" max="5906" width="5.625" style="196" customWidth="1"/>
    <col min="5907" max="5907" width="4" style="196" customWidth="1"/>
    <col min="5908" max="5908" width="7.25" style="196" customWidth="1"/>
    <col min="5909" max="5909" width="4.625" style="196" customWidth="1"/>
    <col min="5910" max="6144" width="6.75" style="196"/>
    <col min="6145" max="6145" width="3.375" style="196" customWidth="1"/>
    <col min="6146" max="6146" width="15.75" style="196" customWidth="1"/>
    <col min="6147" max="6147" width="3.625" style="196" customWidth="1"/>
    <col min="6148" max="6148" width="7.625" style="196" customWidth="1"/>
    <col min="6149" max="6149" width="4" style="196" customWidth="1"/>
    <col min="6150" max="6150" width="7.625" style="196" customWidth="1"/>
    <col min="6151" max="6151" width="4" style="196" customWidth="1"/>
    <col min="6152" max="6152" width="7.625" style="196" customWidth="1"/>
    <col min="6153" max="6153" width="4" style="196" customWidth="1"/>
    <col min="6154" max="6154" width="7.625" style="196" customWidth="1"/>
    <col min="6155" max="6155" width="4" style="196" customWidth="1"/>
    <col min="6156" max="6156" width="7.625" style="196" customWidth="1"/>
    <col min="6157" max="6157" width="4" style="196" customWidth="1"/>
    <col min="6158" max="6158" width="7.625" style="196" customWidth="1"/>
    <col min="6159" max="6159" width="4" style="196" customWidth="1"/>
    <col min="6160" max="6160" width="6.875" style="196" customWidth="1"/>
    <col min="6161" max="6161" width="4.75" style="196" customWidth="1"/>
    <col min="6162" max="6162" width="5.625" style="196" customWidth="1"/>
    <col min="6163" max="6163" width="4" style="196" customWidth="1"/>
    <col min="6164" max="6164" width="7.25" style="196" customWidth="1"/>
    <col min="6165" max="6165" width="4.625" style="196" customWidth="1"/>
    <col min="6166" max="6400" width="6.75" style="196"/>
    <col min="6401" max="6401" width="3.375" style="196" customWidth="1"/>
    <col min="6402" max="6402" width="15.75" style="196" customWidth="1"/>
    <col min="6403" max="6403" width="3.625" style="196" customWidth="1"/>
    <col min="6404" max="6404" width="7.625" style="196" customWidth="1"/>
    <col min="6405" max="6405" width="4" style="196" customWidth="1"/>
    <col min="6406" max="6406" width="7.625" style="196" customWidth="1"/>
    <col min="6407" max="6407" width="4" style="196" customWidth="1"/>
    <col min="6408" max="6408" width="7.625" style="196" customWidth="1"/>
    <col min="6409" max="6409" width="4" style="196" customWidth="1"/>
    <col min="6410" max="6410" width="7.625" style="196" customWidth="1"/>
    <col min="6411" max="6411" width="4" style="196" customWidth="1"/>
    <col min="6412" max="6412" width="7.625" style="196" customWidth="1"/>
    <col min="6413" max="6413" width="4" style="196" customWidth="1"/>
    <col min="6414" max="6414" width="7.625" style="196" customWidth="1"/>
    <col min="6415" max="6415" width="4" style="196" customWidth="1"/>
    <col min="6416" max="6416" width="6.875" style="196" customWidth="1"/>
    <col min="6417" max="6417" width="4.75" style="196" customWidth="1"/>
    <col min="6418" max="6418" width="5.625" style="196" customWidth="1"/>
    <col min="6419" max="6419" width="4" style="196" customWidth="1"/>
    <col min="6420" max="6420" width="7.25" style="196" customWidth="1"/>
    <col min="6421" max="6421" width="4.625" style="196" customWidth="1"/>
    <col min="6422" max="6656" width="6.75" style="196"/>
    <col min="6657" max="6657" width="3.375" style="196" customWidth="1"/>
    <col min="6658" max="6658" width="15.75" style="196" customWidth="1"/>
    <col min="6659" max="6659" width="3.625" style="196" customWidth="1"/>
    <col min="6660" max="6660" width="7.625" style="196" customWidth="1"/>
    <col min="6661" max="6661" width="4" style="196" customWidth="1"/>
    <col min="6662" max="6662" width="7.625" style="196" customWidth="1"/>
    <col min="6663" max="6663" width="4" style="196" customWidth="1"/>
    <col min="6664" max="6664" width="7.625" style="196" customWidth="1"/>
    <col min="6665" max="6665" width="4" style="196" customWidth="1"/>
    <col min="6666" max="6666" width="7.625" style="196" customWidth="1"/>
    <col min="6667" max="6667" width="4" style="196" customWidth="1"/>
    <col min="6668" max="6668" width="7.625" style="196" customWidth="1"/>
    <col min="6669" max="6669" width="4" style="196" customWidth="1"/>
    <col min="6670" max="6670" width="7.625" style="196" customWidth="1"/>
    <col min="6671" max="6671" width="4" style="196" customWidth="1"/>
    <col min="6672" max="6672" width="6.875" style="196" customWidth="1"/>
    <col min="6673" max="6673" width="4.75" style="196" customWidth="1"/>
    <col min="6674" max="6674" width="5.625" style="196" customWidth="1"/>
    <col min="6675" max="6675" width="4" style="196" customWidth="1"/>
    <col min="6676" max="6676" width="7.25" style="196" customWidth="1"/>
    <col min="6677" max="6677" width="4.625" style="196" customWidth="1"/>
    <col min="6678" max="6912" width="6.75" style="196"/>
    <col min="6913" max="6913" width="3.375" style="196" customWidth="1"/>
    <col min="6914" max="6914" width="15.75" style="196" customWidth="1"/>
    <col min="6915" max="6915" width="3.625" style="196" customWidth="1"/>
    <col min="6916" max="6916" width="7.625" style="196" customWidth="1"/>
    <col min="6917" max="6917" width="4" style="196" customWidth="1"/>
    <col min="6918" max="6918" width="7.625" style="196" customWidth="1"/>
    <col min="6919" max="6919" width="4" style="196" customWidth="1"/>
    <col min="6920" max="6920" width="7.625" style="196" customWidth="1"/>
    <col min="6921" max="6921" width="4" style="196" customWidth="1"/>
    <col min="6922" max="6922" width="7.625" style="196" customWidth="1"/>
    <col min="6923" max="6923" width="4" style="196" customWidth="1"/>
    <col min="6924" max="6924" width="7.625" style="196" customWidth="1"/>
    <col min="6925" max="6925" width="4" style="196" customWidth="1"/>
    <col min="6926" max="6926" width="7.625" style="196" customWidth="1"/>
    <col min="6927" max="6927" width="4" style="196" customWidth="1"/>
    <col min="6928" max="6928" width="6.875" style="196" customWidth="1"/>
    <col min="6929" max="6929" width="4.75" style="196" customWidth="1"/>
    <col min="6930" max="6930" width="5.625" style="196" customWidth="1"/>
    <col min="6931" max="6931" width="4" style="196" customWidth="1"/>
    <col min="6932" max="6932" width="7.25" style="196" customWidth="1"/>
    <col min="6933" max="6933" width="4.625" style="196" customWidth="1"/>
    <col min="6934" max="7168" width="6.75" style="196"/>
    <col min="7169" max="7169" width="3.375" style="196" customWidth="1"/>
    <col min="7170" max="7170" width="15.75" style="196" customWidth="1"/>
    <col min="7171" max="7171" width="3.625" style="196" customWidth="1"/>
    <col min="7172" max="7172" width="7.625" style="196" customWidth="1"/>
    <col min="7173" max="7173" width="4" style="196" customWidth="1"/>
    <col min="7174" max="7174" width="7.625" style="196" customWidth="1"/>
    <col min="7175" max="7175" width="4" style="196" customWidth="1"/>
    <col min="7176" max="7176" width="7.625" style="196" customWidth="1"/>
    <col min="7177" max="7177" width="4" style="196" customWidth="1"/>
    <col min="7178" max="7178" width="7.625" style="196" customWidth="1"/>
    <col min="7179" max="7179" width="4" style="196" customWidth="1"/>
    <col min="7180" max="7180" width="7.625" style="196" customWidth="1"/>
    <col min="7181" max="7181" width="4" style="196" customWidth="1"/>
    <col min="7182" max="7182" width="7.625" style="196" customWidth="1"/>
    <col min="7183" max="7183" width="4" style="196" customWidth="1"/>
    <col min="7184" max="7184" width="6.875" style="196" customWidth="1"/>
    <col min="7185" max="7185" width="4.75" style="196" customWidth="1"/>
    <col min="7186" max="7186" width="5.625" style="196" customWidth="1"/>
    <col min="7187" max="7187" width="4" style="196" customWidth="1"/>
    <col min="7188" max="7188" width="7.25" style="196" customWidth="1"/>
    <col min="7189" max="7189" width="4.625" style="196" customWidth="1"/>
    <col min="7190" max="7424" width="6.75" style="196"/>
    <col min="7425" max="7425" width="3.375" style="196" customWidth="1"/>
    <col min="7426" max="7426" width="15.75" style="196" customWidth="1"/>
    <col min="7427" max="7427" width="3.625" style="196" customWidth="1"/>
    <col min="7428" max="7428" width="7.625" style="196" customWidth="1"/>
    <col min="7429" max="7429" width="4" style="196" customWidth="1"/>
    <col min="7430" max="7430" width="7.625" style="196" customWidth="1"/>
    <col min="7431" max="7431" width="4" style="196" customWidth="1"/>
    <col min="7432" max="7432" width="7.625" style="196" customWidth="1"/>
    <col min="7433" max="7433" width="4" style="196" customWidth="1"/>
    <col min="7434" max="7434" width="7.625" style="196" customWidth="1"/>
    <col min="7435" max="7435" width="4" style="196" customWidth="1"/>
    <col min="7436" max="7436" width="7.625" style="196" customWidth="1"/>
    <col min="7437" max="7437" width="4" style="196" customWidth="1"/>
    <col min="7438" max="7438" width="7.625" style="196" customWidth="1"/>
    <col min="7439" max="7439" width="4" style="196" customWidth="1"/>
    <col min="7440" max="7440" width="6.875" style="196" customWidth="1"/>
    <col min="7441" max="7441" width="4.75" style="196" customWidth="1"/>
    <col min="7442" max="7442" width="5.625" style="196" customWidth="1"/>
    <col min="7443" max="7443" width="4" style="196" customWidth="1"/>
    <col min="7444" max="7444" width="7.25" style="196" customWidth="1"/>
    <col min="7445" max="7445" width="4.625" style="196" customWidth="1"/>
    <col min="7446" max="7680" width="6.75" style="196"/>
    <col min="7681" max="7681" width="3.375" style="196" customWidth="1"/>
    <col min="7682" max="7682" width="15.75" style="196" customWidth="1"/>
    <col min="7683" max="7683" width="3.625" style="196" customWidth="1"/>
    <col min="7684" max="7684" width="7.625" style="196" customWidth="1"/>
    <col min="7685" max="7685" width="4" style="196" customWidth="1"/>
    <col min="7686" max="7686" width="7.625" style="196" customWidth="1"/>
    <col min="7687" max="7687" width="4" style="196" customWidth="1"/>
    <col min="7688" max="7688" width="7.625" style="196" customWidth="1"/>
    <col min="7689" max="7689" width="4" style="196" customWidth="1"/>
    <col min="7690" max="7690" width="7.625" style="196" customWidth="1"/>
    <col min="7691" max="7691" width="4" style="196" customWidth="1"/>
    <col min="7692" max="7692" width="7.625" style="196" customWidth="1"/>
    <col min="7693" max="7693" width="4" style="196" customWidth="1"/>
    <col min="7694" max="7694" width="7.625" style="196" customWidth="1"/>
    <col min="7695" max="7695" width="4" style="196" customWidth="1"/>
    <col min="7696" max="7696" width="6.875" style="196" customWidth="1"/>
    <col min="7697" max="7697" width="4.75" style="196" customWidth="1"/>
    <col min="7698" max="7698" width="5.625" style="196" customWidth="1"/>
    <col min="7699" max="7699" width="4" style="196" customWidth="1"/>
    <col min="7700" max="7700" width="7.25" style="196" customWidth="1"/>
    <col min="7701" max="7701" width="4.625" style="196" customWidth="1"/>
    <col min="7702" max="7936" width="6.75" style="196"/>
    <col min="7937" max="7937" width="3.375" style="196" customWidth="1"/>
    <col min="7938" max="7938" width="15.75" style="196" customWidth="1"/>
    <col min="7939" max="7939" width="3.625" style="196" customWidth="1"/>
    <col min="7940" max="7940" width="7.625" style="196" customWidth="1"/>
    <col min="7941" max="7941" width="4" style="196" customWidth="1"/>
    <col min="7942" max="7942" width="7.625" style="196" customWidth="1"/>
    <col min="7943" max="7943" width="4" style="196" customWidth="1"/>
    <col min="7944" max="7944" width="7.625" style="196" customWidth="1"/>
    <col min="7945" max="7945" width="4" style="196" customWidth="1"/>
    <col min="7946" max="7946" width="7.625" style="196" customWidth="1"/>
    <col min="7947" max="7947" width="4" style="196" customWidth="1"/>
    <col min="7948" max="7948" width="7.625" style="196" customWidth="1"/>
    <col min="7949" max="7949" width="4" style="196" customWidth="1"/>
    <col min="7950" max="7950" width="7.625" style="196" customWidth="1"/>
    <col min="7951" max="7951" width="4" style="196" customWidth="1"/>
    <col min="7952" max="7952" width="6.875" style="196" customWidth="1"/>
    <col min="7953" max="7953" width="4.75" style="196" customWidth="1"/>
    <col min="7954" max="7954" width="5.625" style="196" customWidth="1"/>
    <col min="7955" max="7955" width="4" style="196" customWidth="1"/>
    <col min="7956" max="7956" width="7.25" style="196" customWidth="1"/>
    <col min="7957" max="7957" width="4.625" style="196" customWidth="1"/>
    <col min="7958" max="8192" width="6.75" style="196"/>
    <col min="8193" max="8193" width="3.375" style="196" customWidth="1"/>
    <col min="8194" max="8194" width="15.75" style="196" customWidth="1"/>
    <col min="8195" max="8195" width="3.625" style="196" customWidth="1"/>
    <col min="8196" max="8196" width="7.625" style="196" customWidth="1"/>
    <col min="8197" max="8197" width="4" style="196" customWidth="1"/>
    <col min="8198" max="8198" width="7.625" style="196" customWidth="1"/>
    <col min="8199" max="8199" width="4" style="196" customWidth="1"/>
    <col min="8200" max="8200" width="7.625" style="196" customWidth="1"/>
    <col min="8201" max="8201" width="4" style="196" customWidth="1"/>
    <col min="8202" max="8202" width="7.625" style="196" customWidth="1"/>
    <col min="8203" max="8203" width="4" style="196" customWidth="1"/>
    <col min="8204" max="8204" width="7.625" style="196" customWidth="1"/>
    <col min="8205" max="8205" width="4" style="196" customWidth="1"/>
    <col min="8206" max="8206" width="7.625" style="196" customWidth="1"/>
    <col min="8207" max="8207" width="4" style="196" customWidth="1"/>
    <col min="8208" max="8208" width="6.875" style="196" customWidth="1"/>
    <col min="8209" max="8209" width="4.75" style="196" customWidth="1"/>
    <col min="8210" max="8210" width="5.625" style="196" customWidth="1"/>
    <col min="8211" max="8211" width="4" style="196" customWidth="1"/>
    <col min="8212" max="8212" width="7.25" style="196" customWidth="1"/>
    <col min="8213" max="8213" width="4.625" style="196" customWidth="1"/>
    <col min="8214" max="8448" width="6.75" style="196"/>
    <col min="8449" max="8449" width="3.375" style="196" customWidth="1"/>
    <col min="8450" max="8450" width="15.75" style="196" customWidth="1"/>
    <col min="8451" max="8451" width="3.625" style="196" customWidth="1"/>
    <col min="8452" max="8452" width="7.625" style="196" customWidth="1"/>
    <col min="8453" max="8453" width="4" style="196" customWidth="1"/>
    <col min="8454" max="8454" width="7.625" style="196" customWidth="1"/>
    <col min="8455" max="8455" width="4" style="196" customWidth="1"/>
    <col min="8456" max="8456" width="7.625" style="196" customWidth="1"/>
    <col min="8457" max="8457" width="4" style="196" customWidth="1"/>
    <col min="8458" max="8458" width="7.625" style="196" customWidth="1"/>
    <col min="8459" max="8459" width="4" style="196" customWidth="1"/>
    <col min="8460" max="8460" width="7.625" style="196" customWidth="1"/>
    <col min="8461" max="8461" width="4" style="196" customWidth="1"/>
    <col min="8462" max="8462" width="7.625" style="196" customWidth="1"/>
    <col min="8463" max="8463" width="4" style="196" customWidth="1"/>
    <col min="8464" max="8464" width="6.875" style="196" customWidth="1"/>
    <col min="8465" max="8465" width="4.75" style="196" customWidth="1"/>
    <col min="8466" max="8466" width="5.625" style="196" customWidth="1"/>
    <col min="8467" max="8467" width="4" style="196" customWidth="1"/>
    <col min="8468" max="8468" width="7.25" style="196" customWidth="1"/>
    <col min="8469" max="8469" width="4.625" style="196" customWidth="1"/>
    <col min="8470" max="8704" width="6.75" style="196"/>
    <col min="8705" max="8705" width="3.375" style="196" customWidth="1"/>
    <col min="8706" max="8706" width="15.75" style="196" customWidth="1"/>
    <col min="8707" max="8707" width="3.625" style="196" customWidth="1"/>
    <col min="8708" max="8708" width="7.625" style="196" customWidth="1"/>
    <col min="8709" max="8709" width="4" style="196" customWidth="1"/>
    <col min="8710" max="8710" width="7.625" style="196" customWidth="1"/>
    <col min="8711" max="8711" width="4" style="196" customWidth="1"/>
    <col min="8712" max="8712" width="7.625" style="196" customWidth="1"/>
    <col min="8713" max="8713" width="4" style="196" customWidth="1"/>
    <col min="8714" max="8714" width="7.625" style="196" customWidth="1"/>
    <col min="8715" max="8715" width="4" style="196" customWidth="1"/>
    <col min="8716" max="8716" width="7.625" style="196" customWidth="1"/>
    <col min="8717" max="8717" width="4" style="196" customWidth="1"/>
    <col min="8718" max="8718" width="7.625" style="196" customWidth="1"/>
    <col min="8719" max="8719" width="4" style="196" customWidth="1"/>
    <col min="8720" max="8720" width="6.875" style="196" customWidth="1"/>
    <col min="8721" max="8721" width="4.75" style="196" customWidth="1"/>
    <col min="8722" max="8722" width="5.625" style="196" customWidth="1"/>
    <col min="8723" max="8723" width="4" style="196" customWidth="1"/>
    <col min="8724" max="8724" width="7.25" style="196" customWidth="1"/>
    <col min="8725" max="8725" width="4.625" style="196" customWidth="1"/>
    <col min="8726" max="8960" width="6.75" style="196"/>
    <col min="8961" max="8961" width="3.375" style="196" customWidth="1"/>
    <col min="8962" max="8962" width="15.75" style="196" customWidth="1"/>
    <col min="8963" max="8963" width="3.625" style="196" customWidth="1"/>
    <col min="8964" max="8964" width="7.625" style="196" customWidth="1"/>
    <col min="8965" max="8965" width="4" style="196" customWidth="1"/>
    <col min="8966" max="8966" width="7.625" style="196" customWidth="1"/>
    <col min="8967" max="8967" width="4" style="196" customWidth="1"/>
    <col min="8968" max="8968" width="7.625" style="196" customWidth="1"/>
    <col min="8969" max="8969" width="4" style="196" customWidth="1"/>
    <col min="8970" max="8970" width="7.625" style="196" customWidth="1"/>
    <col min="8971" max="8971" width="4" style="196" customWidth="1"/>
    <col min="8972" max="8972" width="7.625" style="196" customWidth="1"/>
    <col min="8973" max="8973" width="4" style="196" customWidth="1"/>
    <col min="8974" max="8974" width="7.625" style="196" customWidth="1"/>
    <col min="8975" max="8975" width="4" style="196" customWidth="1"/>
    <col min="8976" max="8976" width="6.875" style="196" customWidth="1"/>
    <col min="8977" max="8977" width="4.75" style="196" customWidth="1"/>
    <col min="8978" max="8978" width="5.625" style="196" customWidth="1"/>
    <col min="8979" max="8979" width="4" style="196" customWidth="1"/>
    <col min="8980" max="8980" width="7.25" style="196" customWidth="1"/>
    <col min="8981" max="8981" width="4.625" style="196" customWidth="1"/>
    <col min="8982" max="9216" width="6.75" style="196"/>
    <col min="9217" max="9217" width="3.375" style="196" customWidth="1"/>
    <col min="9218" max="9218" width="15.75" style="196" customWidth="1"/>
    <col min="9219" max="9219" width="3.625" style="196" customWidth="1"/>
    <col min="9220" max="9220" width="7.625" style="196" customWidth="1"/>
    <col min="9221" max="9221" width="4" style="196" customWidth="1"/>
    <col min="9222" max="9222" width="7.625" style="196" customWidth="1"/>
    <col min="9223" max="9223" width="4" style="196" customWidth="1"/>
    <col min="9224" max="9224" width="7.625" style="196" customWidth="1"/>
    <col min="9225" max="9225" width="4" style="196" customWidth="1"/>
    <col min="9226" max="9226" width="7.625" style="196" customWidth="1"/>
    <col min="9227" max="9227" width="4" style="196" customWidth="1"/>
    <col min="9228" max="9228" width="7.625" style="196" customWidth="1"/>
    <col min="9229" max="9229" width="4" style="196" customWidth="1"/>
    <col min="9230" max="9230" width="7.625" style="196" customWidth="1"/>
    <col min="9231" max="9231" width="4" style="196" customWidth="1"/>
    <col min="9232" max="9232" width="6.875" style="196" customWidth="1"/>
    <col min="9233" max="9233" width="4.75" style="196" customWidth="1"/>
    <col min="9234" max="9234" width="5.625" style="196" customWidth="1"/>
    <col min="9235" max="9235" width="4" style="196" customWidth="1"/>
    <col min="9236" max="9236" width="7.25" style="196" customWidth="1"/>
    <col min="9237" max="9237" width="4.625" style="196" customWidth="1"/>
    <col min="9238" max="9472" width="6.75" style="196"/>
    <col min="9473" max="9473" width="3.375" style="196" customWidth="1"/>
    <col min="9474" max="9474" width="15.75" style="196" customWidth="1"/>
    <col min="9475" max="9475" width="3.625" style="196" customWidth="1"/>
    <col min="9476" max="9476" width="7.625" style="196" customWidth="1"/>
    <col min="9477" max="9477" width="4" style="196" customWidth="1"/>
    <col min="9478" max="9478" width="7.625" style="196" customWidth="1"/>
    <col min="9479" max="9479" width="4" style="196" customWidth="1"/>
    <col min="9480" max="9480" width="7.625" style="196" customWidth="1"/>
    <col min="9481" max="9481" width="4" style="196" customWidth="1"/>
    <col min="9482" max="9482" width="7.625" style="196" customWidth="1"/>
    <col min="9483" max="9483" width="4" style="196" customWidth="1"/>
    <col min="9484" max="9484" width="7.625" style="196" customWidth="1"/>
    <col min="9485" max="9485" width="4" style="196" customWidth="1"/>
    <col min="9486" max="9486" width="7.625" style="196" customWidth="1"/>
    <col min="9487" max="9487" width="4" style="196" customWidth="1"/>
    <col min="9488" max="9488" width="6.875" style="196" customWidth="1"/>
    <col min="9489" max="9489" width="4.75" style="196" customWidth="1"/>
    <col min="9490" max="9490" width="5.625" style="196" customWidth="1"/>
    <col min="9491" max="9491" width="4" style="196" customWidth="1"/>
    <col min="9492" max="9492" width="7.25" style="196" customWidth="1"/>
    <col min="9493" max="9493" width="4.625" style="196" customWidth="1"/>
    <col min="9494" max="9728" width="6.75" style="196"/>
    <col min="9729" max="9729" width="3.375" style="196" customWidth="1"/>
    <col min="9730" max="9730" width="15.75" style="196" customWidth="1"/>
    <col min="9731" max="9731" width="3.625" style="196" customWidth="1"/>
    <col min="9732" max="9732" width="7.625" style="196" customWidth="1"/>
    <col min="9733" max="9733" width="4" style="196" customWidth="1"/>
    <col min="9734" max="9734" width="7.625" style="196" customWidth="1"/>
    <col min="9735" max="9735" width="4" style="196" customWidth="1"/>
    <col min="9736" max="9736" width="7.625" style="196" customWidth="1"/>
    <col min="9737" max="9737" width="4" style="196" customWidth="1"/>
    <col min="9738" max="9738" width="7.625" style="196" customWidth="1"/>
    <col min="9739" max="9739" width="4" style="196" customWidth="1"/>
    <col min="9740" max="9740" width="7.625" style="196" customWidth="1"/>
    <col min="9741" max="9741" width="4" style="196" customWidth="1"/>
    <col min="9742" max="9742" width="7.625" style="196" customWidth="1"/>
    <col min="9743" max="9743" width="4" style="196" customWidth="1"/>
    <col min="9744" max="9744" width="6.875" style="196" customWidth="1"/>
    <col min="9745" max="9745" width="4.75" style="196" customWidth="1"/>
    <col min="9746" max="9746" width="5.625" style="196" customWidth="1"/>
    <col min="9747" max="9747" width="4" style="196" customWidth="1"/>
    <col min="9748" max="9748" width="7.25" style="196" customWidth="1"/>
    <col min="9749" max="9749" width="4.625" style="196" customWidth="1"/>
    <col min="9750" max="9984" width="6.75" style="196"/>
    <col min="9985" max="9985" width="3.375" style="196" customWidth="1"/>
    <col min="9986" max="9986" width="15.75" style="196" customWidth="1"/>
    <col min="9987" max="9987" width="3.625" style="196" customWidth="1"/>
    <col min="9988" max="9988" width="7.625" style="196" customWidth="1"/>
    <col min="9989" max="9989" width="4" style="196" customWidth="1"/>
    <col min="9990" max="9990" width="7.625" style="196" customWidth="1"/>
    <col min="9991" max="9991" width="4" style="196" customWidth="1"/>
    <col min="9992" max="9992" width="7.625" style="196" customWidth="1"/>
    <col min="9993" max="9993" width="4" style="196" customWidth="1"/>
    <col min="9994" max="9994" width="7.625" style="196" customWidth="1"/>
    <col min="9995" max="9995" width="4" style="196" customWidth="1"/>
    <col min="9996" max="9996" width="7.625" style="196" customWidth="1"/>
    <col min="9997" max="9997" width="4" style="196" customWidth="1"/>
    <col min="9998" max="9998" width="7.625" style="196" customWidth="1"/>
    <col min="9999" max="9999" width="4" style="196" customWidth="1"/>
    <col min="10000" max="10000" width="6.875" style="196" customWidth="1"/>
    <col min="10001" max="10001" width="4.75" style="196" customWidth="1"/>
    <col min="10002" max="10002" width="5.625" style="196" customWidth="1"/>
    <col min="10003" max="10003" width="4" style="196" customWidth="1"/>
    <col min="10004" max="10004" width="7.25" style="196" customWidth="1"/>
    <col min="10005" max="10005" width="4.625" style="196" customWidth="1"/>
    <col min="10006" max="10240" width="6.75" style="196"/>
    <col min="10241" max="10241" width="3.375" style="196" customWidth="1"/>
    <col min="10242" max="10242" width="15.75" style="196" customWidth="1"/>
    <col min="10243" max="10243" width="3.625" style="196" customWidth="1"/>
    <col min="10244" max="10244" width="7.625" style="196" customWidth="1"/>
    <col min="10245" max="10245" width="4" style="196" customWidth="1"/>
    <col min="10246" max="10246" width="7.625" style="196" customWidth="1"/>
    <col min="10247" max="10247" width="4" style="196" customWidth="1"/>
    <col min="10248" max="10248" width="7.625" style="196" customWidth="1"/>
    <col min="10249" max="10249" width="4" style="196" customWidth="1"/>
    <col min="10250" max="10250" width="7.625" style="196" customWidth="1"/>
    <col min="10251" max="10251" width="4" style="196" customWidth="1"/>
    <col min="10252" max="10252" width="7.625" style="196" customWidth="1"/>
    <col min="10253" max="10253" width="4" style="196" customWidth="1"/>
    <col min="10254" max="10254" width="7.625" style="196" customWidth="1"/>
    <col min="10255" max="10255" width="4" style="196" customWidth="1"/>
    <col min="10256" max="10256" width="6.875" style="196" customWidth="1"/>
    <col min="10257" max="10257" width="4.75" style="196" customWidth="1"/>
    <col min="10258" max="10258" width="5.625" style="196" customWidth="1"/>
    <col min="10259" max="10259" width="4" style="196" customWidth="1"/>
    <col min="10260" max="10260" width="7.25" style="196" customWidth="1"/>
    <col min="10261" max="10261" width="4.625" style="196" customWidth="1"/>
    <col min="10262" max="10496" width="6.75" style="196"/>
    <col min="10497" max="10497" width="3.375" style="196" customWidth="1"/>
    <col min="10498" max="10498" width="15.75" style="196" customWidth="1"/>
    <col min="10499" max="10499" width="3.625" style="196" customWidth="1"/>
    <col min="10500" max="10500" width="7.625" style="196" customWidth="1"/>
    <col min="10501" max="10501" width="4" style="196" customWidth="1"/>
    <col min="10502" max="10502" width="7.625" style="196" customWidth="1"/>
    <col min="10503" max="10503" width="4" style="196" customWidth="1"/>
    <col min="10504" max="10504" width="7.625" style="196" customWidth="1"/>
    <col min="10505" max="10505" width="4" style="196" customWidth="1"/>
    <col min="10506" max="10506" width="7.625" style="196" customWidth="1"/>
    <col min="10507" max="10507" width="4" style="196" customWidth="1"/>
    <col min="10508" max="10508" width="7.625" style="196" customWidth="1"/>
    <col min="10509" max="10509" width="4" style="196" customWidth="1"/>
    <col min="10510" max="10510" width="7.625" style="196" customWidth="1"/>
    <col min="10511" max="10511" width="4" style="196" customWidth="1"/>
    <col min="10512" max="10512" width="6.875" style="196" customWidth="1"/>
    <col min="10513" max="10513" width="4.75" style="196" customWidth="1"/>
    <col min="10514" max="10514" width="5.625" style="196" customWidth="1"/>
    <col min="10515" max="10515" width="4" style="196" customWidth="1"/>
    <col min="10516" max="10516" width="7.25" style="196" customWidth="1"/>
    <col min="10517" max="10517" width="4.625" style="196" customWidth="1"/>
    <col min="10518" max="10752" width="6.75" style="196"/>
    <col min="10753" max="10753" width="3.375" style="196" customWidth="1"/>
    <col min="10754" max="10754" width="15.75" style="196" customWidth="1"/>
    <col min="10755" max="10755" width="3.625" style="196" customWidth="1"/>
    <col min="10756" max="10756" width="7.625" style="196" customWidth="1"/>
    <col min="10757" max="10757" width="4" style="196" customWidth="1"/>
    <col min="10758" max="10758" width="7.625" style="196" customWidth="1"/>
    <col min="10759" max="10759" width="4" style="196" customWidth="1"/>
    <col min="10760" max="10760" width="7.625" style="196" customWidth="1"/>
    <col min="10761" max="10761" width="4" style="196" customWidth="1"/>
    <col min="10762" max="10762" width="7.625" style="196" customWidth="1"/>
    <col min="10763" max="10763" width="4" style="196" customWidth="1"/>
    <col min="10764" max="10764" width="7.625" style="196" customWidth="1"/>
    <col min="10765" max="10765" width="4" style="196" customWidth="1"/>
    <col min="10766" max="10766" width="7.625" style="196" customWidth="1"/>
    <col min="10767" max="10767" width="4" style="196" customWidth="1"/>
    <col min="10768" max="10768" width="6.875" style="196" customWidth="1"/>
    <col min="10769" max="10769" width="4.75" style="196" customWidth="1"/>
    <col min="10770" max="10770" width="5.625" style="196" customWidth="1"/>
    <col min="10771" max="10771" width="4" style="196" customWidth="1"/>
    <col min="10772" max="10772" width="7.25" style="196" customWidth="1"/>
    <col min="10773" max="10773" width="4.625" style="196" customWidth="1"/>
    <col min="10774" max="11008" width="6.75" style="196"/>
    <col min="11009" max="11009" width="3.375" style="196" customWidth="1"/>
    <col min="11010" max="11010" width="15.75" style="196" customWidth="1"/>
    <col min="11011" max="11011" width="3.625" style="196" customWidth="1"/>
    <col min="11012" max="11012" width="7.625" style="196" customWidth="1"/>
    <col min="11013" max="11013" width="4" style="196" customWidth="1"/>
    <col min="11014" max="11014" width="7.625" style="196" customWidth="1"/>
    <col min="11015" max="11015" width="4" style="196" customWidth="1"/>
    <col min="11016" max="11016" width="7.625" style="196" customWidth="1"/>
    <col min="11017" max="11017" width="4" style="196" customWidth="1"/>
    <col min="11018" max="11018" width="7.625" style="196" customWidth="1"/>
    <col min="11019" max="11019" width="4" style="196" customWidth="1"/>
    <col min="11020" max="11020" width="7.625" style="196" customWidth="1"/>
    <col min="11021" max="11021" width="4" style="196" customWidth="1"/>
    <col min="11022" max="11022" width="7.625" style="196" customWidth="1"/>
    <col min="11023" max="11023" width="4" style="196" customWidth="1"/>
    <col min="11024" max="11024" width="6.875" style="196" customWidth="1"/>
    <col min="11025" max="11025" width="4.75" style="196" customWidth="1"/>
    <col min="11026" max="11026" width="5.625" style="196" customWidth="1"/>
    <col min="11027" max="11027" width="4" style="196" customWidth="1"/>
    <col min="11028" max="11028" width="7.25" style="196" customWidth="1"/>
    <col min="11029" max="11029" width="4.625" style="196" customWidth="1"/>
    <col min="11030" max="11264" width="6.75" style="196"/>
    <col min="11265" max="11265" width="3.375" style="196" customWidth="1"/>
    <col min="11266" max="11266" width="15.75" style="196" customWidth="1"/>
    <col min="11267" max="11267" width="3.625" style="196" customWidth="1"/>
    <col min="11268" max="11268" width="7.625" style="196" customWidth="1"/>
    <col min="11269" max="11269" width="4" style="196" customWidth="1"/>
    <col min="11270" max="11270" width="7.625" style="196" customWidth="1"/>
    <col min="11271" max="11271" width="4" style="196" customWidth="1"/>
    <col min="11272" max="11272" width="7.625" style="196" customWidth="1"/>
    <col min="11273" max="11273" width="4" style="196" customWidth="1"/>
    <col min="11274" max="11274" width="7.625" style="196" customWidth="1"/>
    <col min="11275" max="11275" width="4" style="196" customWidth="1"/>
    <col min="11276" max="11276" width="7.625" style="196" customWidth="1"/>
    <col min="11277" max="11277" width="4" style="196" customWidth="1"/>
    <col min="11278" max="11278" width="7.625" style="196" customWidth="1"/>
    <col min="11279" max="11279" width="4" style="196" customWidth="1"/>
    <col min="11280" max="11280" width="6.875" style="196" customWidth="1"/>
    <col min="11281" max="11281" width="4.75" style="196" customWidth="1"/>
    <col min="11282" max="11282" width="5.625" style="196" customWidth="1"/>
    <col min="11283" max="11283" width="4" style="196" customWidth="1"/>
    <col min="11284" max="11284" width="7.25" style="196" customWidth="1"/>
    <col min="11285" max="11285" width="4.625" style="196" customWidth="1"/>
    <col min="11286" max="11520" width="6.75" style="196"/>
    <col min="11521" max="11521" width="3.375" style="196" customWidth="1"/>
    <col min="11522" max="11522" width="15.75" style="196" customWidth="1"/>
    <col min="11523" max="11523" width="3.625" style="196" customWidth="1"/>
    <col min="11524" max="11524" width="7.625" style="196" customWidth="1"/>
    <col min="11525" max="11525" width="4" style="196" customWidth="1"/>
    <col min="11526" max="11526" width="7.625" style="196" customWidth="1"/>
    <col min="11527" max="11527" width="4" style="196" customWidth="1"/>
    <col min="11528" max="11528" width="7.625" style="196" customWidth="1"/>
    <col min="11529" max="11529" width="4" style="196" customWidth="1"/>
    <col min="11530" max="11530" width="7.625" style="196" customWidth="1"/>
    <col min="11531" max="11531" width="4" style="196" customWidth="1"/>
    <col min="11532" max="11532" width="7.625" style="196" customWidth="1"/>
    <col min="11533" max="11533" width="4" style="196" customWidth="1"/>
    <col min="11534" max="11534" width="7.625" style="196" customWidth="1"/>
    <col min="11535" max="11535" width="4" style="196" customWidth="1"/>
    <col min="11536" max="11536" width="6.875" style="196" customWidth="1"/>
    <col min="11537" max="11537" width="4.75" style="196" customWidth="1"/>
    <col min="11538" max="11538" width="5.625" style="196" customWidth="1"/>
    <col min="11539" max="11539" width="4" style="196" customWidth="1"/>
    <col min="11540" max="11540" width="7.25" style="196" customWidth="1"/>
    <col min="11541" max="11541" width="4.625" style="196" customWidth="1"/>
    <col min="11542" max="11776" width="6.75" style="196"/>
    <col min="11777" max="11777" width="3.375" style="196" customWidth="1"/>
    <col min="11778" max="11778" width="15.75" style="196" customWidth="1"/>
    <col min="11779" max="11779" width="3.625" style="196" customWidth="1"/>
    <col min="11780" max="11780" width="7.625" style="196" customWidth="1"/>
    <col min="11781" max="11781" width="4" style="196" customWidth="1"/>
    <col min="11782" max="11782" width="7.625" style="196" customWidth="1"/>
    <col min="11783" max="11783" width="4" style="196" customWidth="1"/>
    <col min="11784" max="11784" width="7.625" style="196" customWidth="1"/>
    <col min="11785" max="11785" width="4" style="196" customWidth="1"/>
    <col min="11786" max="11786" width="7.625" style="196" customWidth="1"/>
    <col min="11787" max="11787" width="4" style="196" customWidth="1"/>
    <col min="11788" max="11788" width="7.625" style="196" customWidth="1"/>
    <col min="11789" max="11789" width="4" style="196" customWidth="1"/>
    <col min="11790" max="11790" width="7.625" style="196" customWidth="1"/>
    <col min="11791" max="11791" width="4" style="196" customWidth="1"/>
    <col min="11792" max="11792" width="6.875" style="196" customWidth="1"/>
    <col min="11793" max="11793" width="4.75" style="196" customWidth="1"/>
    <col min="11794" max="11794" width="5.625" style="196" customWidth="1"/>
    <col min="11795" max="11795" width="4" style="196" customWidth="1"/>
    <col min="11796" max="11796" width="7.25" style="196" customWidth="1"/>
    <col min="11797" max="11797" width="4.625" style="196" customWidth="1"/>
    <col min="11798" max="12032" width="6.75" style="196"/>
    <col min="12033" max="12033" width="3.375" style="196" customWidth="1"/>
    <col min="12034" max="12034" width="15.75" style="196" customWidth="1"/>
    <col min="12035" max="12035" width="3.625" style="196" customWidth="1"/>
    <col min="12036" max="12036" width="7.625" style="196" customWidth="1"/>
    <col min="12037" max="12037" width="4" style="196" customWidth="1"/>
    <col min="12038" max="12038" width="7.625" style="196" customWidth="1"/>
    <col min="12039" max="12039" width="4" style="196" customWidth="1"/>
    <col min="12040" max="12040" width="7.625" style="196" customWidth="1"/>
    <col min="12041" max="12041" width="4" style="196" customWidth="1"/>
    <col min="12042" max="12042" width="7.625" style="196" customWidth="1"/>
    <col min="12043" max="12043" width="4" style="196" customWidth="1"/>
    <col min="12044" max="12044" width="7.625" style="196" customWidth="1"/>
    <col min="12045" max="12045" width="4" style="196" customWidth="1"/>
    <col min="12046" max="12046" width="7.625" style="196" customWidth="1"/>
    <col min="12047" max="12047" width="4" style="196" customWidth="1"/>
    <col min="12048" max="12048" width="6.875" style="196" customWidth="1"/>
    <col min="12049" max="12049" width="4.75" style="196" customWidth="1"/>
    <col min="12050" max="12050" width="5.625" style="196" customWidth="1"/>
    <col min="12051" max="12051" width="4" style="196" customWidth="1"/>
    <col min="12052" max="12052" width="7.25" style="196" customWidth="1"/>
    <col min="12053" max="12053" width="4.625" style="196" customWidth="1"/>
    <col min="12054" max="12288" width="6.75" style="196"/>
    <col min="12289" max="12289" width="3.375" style="196" customWidth="1"/>
    <col min="12290" max="12290" width="15.75" style="196" customWidth="1"/>
    <col min="12291" max="12291" width="3.625" style="196" customWidth="1"/>
    <col min="12292" max="12292" width="7.625" style="196" customWidth="1"/>
    <col min="12293" max="12293" width="4" style="196" customWidth="1"/>
    <col min="12294" max="12294" width="7.625" style="196" customWidth="1"/>
    <col min="12295" max="12295" width="4" style="196" customWidth="1"/>
    <col min="12296" max="12296" width="7.625" style="196" customWidth="1"/>
    <col min="12297" max="12297" width="4" style="196" customWidth="1"/>
    <col min="12298" max="12298" width="7.625" style="196" customWidth="1"/>
    <col min="12299" max="12299" width="4" style="196" customWidth="1"/>
    <col min="12300" max="12300" width="7.625" style="196" customWidth="1"/>
    <col min="12301" max="12301" width="4" style="196" customWidth="1"/>
    <col min="12302" max="12302" width="7.625" style="196" customWidth="1"/>
    <col min="12303" max="12303" width="4" style="196" customWidth="1"/>
    <col min="12304" max="12304" width="6.875" style="196" customWidth="1"/>
    <col min="12305" max="12305" width="4.75" style="196" customWidth="1"/>
    <col min="12306" max="12306" width="5.625" style="196" customWidth="1"/>
    <col min="12307" max="12307" width="4" style="196" customWidth="1"/>
    <col min="12308" max="12308" width="7.25" style="196" customWidth="1"/>
    <col min="12309" max="12309" width="4.625" style="196" customWidth="1"/>
    <col min="12310" max="12544" width="6.75" style="196"/>
    <col min="12545" max="12545" width="3.375" style="196" customWidth="1"/>
    <col min="12546" max="12546" width="15.75" style="196" customWidth="1"/>
    <col min="12547" max="12547" width="3.625" style="196" customWidth="1"/>
    <col min="12548" max="12548" width="7.625" style="196" customWidth="1"/>
    <col min="12549" max="12549" width="4" style="196" customWidth="1"/>
    <col min="12550" max="12550" width="7.625" style="196" customWidth="1"/>
    <col min="12551" max="12551" width="4" style="196" customWidth="1"/>
    <col min="12552" max="12552" width="7.625" style="196" customWidth="1"/>
    <col min="12553" max="12553" width="4" style="196" customWidth="1"/>
    <col min="12554" max="12554" width="7.625" style="196" customWidth="1"/>
    <col min="12555" max="12555" width="4" style="196" customWidth="1"/>
    <col min="12556" max="12556" width="7.625" style="196" customWidth="1"/>
    <col min="12557" max="12557" width="4" style="196" customWidth="1"/>
    <col min="12558" max="12558" width="7.625" style="196" customWidth="1"/>
    <col min="12559" max="12559" width="4" style="196" customWidth="1"/>
    <col min="12560" max="12560" width="6.875" style="196" customWidth="1"/>
    <col min="12561" max="12561" width="4.75" style="196" customWidth="1"/>
    <col min="12562" max="12562" width="5.625" style="196" customWidth="1"/>
    <col min="12563" max="12563" width="4" style="196" customWidth="1"/>
    <col min="12564" max="12564" width="7.25" style="196" customWidth="1"/>
    <col min="12565" max="12565" width="4.625" style="196" customWidth="1"/>
    <col min="12566" max="12800" width="6.75" style="196"/>
    <col min="12801" max="12801" width="3.375" style="196" customWidth="1"/>
    <col min="12802" max="12802" width="15.75" style="196" customWidth="1"/>
    <col min="12803" max="12803" width="3.625" style="196" customWidth="1"/>
    <col min="12804" max="12804" width="7.625" style="196" customWidth="1"/>
    <col min="12805" max="12805" width="4" style="196" customWidth="1"/>
    <col min="12806" max="12806" width="7.625" style="196" customWidth="1"/>
    <col min="12807" max="12807" width="4" style="196" customWidth="1"/>
    <col min="12808" max="12808" width="7.625" style="196" customWidth="1"/>
    <col min="12809" max="12809" width="4" style="196" customWidth="1"/>
    <col min="12810" max="12810" width="7.625" style="196" customWidth="1"/>
    <col min="12811" max="12811" width="4" style="196" customWidth="1"/>
    <col min="12812" max="12812" width="7.625" style="196" customWidth="1"/>
    <col min="12813" max="12813" width="4" style="196" customWidth="1"/>
    <col min="12814" max="12814" width="7.625" style="196" customWidth="1"/>
    <col min="12815" max="12815" width="4" style="196" customWidth="1"/>
    <col min="12816" max="12816" width="6.875" style="196" customWidth="1"/>
    <col min="12817" max="12817" width="4.75" style="196" customWidth="1"/>
    <col min="12818" max="12818" width="5.625" style="196" customWidth="1"/>
    <col min="12819" max="12819" width="4" style="196" customWidth="1"/>
    <col min="12820" max="12820" width="7.25" style="196" customWidth="1"/>
    <col min="12821" max="12821" width="4.625" style="196" customWidth="1"/>
    <col min="12822" max="13056" width="6.75" style="196"/>
    <col min="13057" max="13057" width="3.375" style="196" customWidth="1"/>
    <col min="13058" max="13058" width="15.75" style="196" customWidth="1"/>
    <col min="13059" max="13059" width="3.625" style="196" customWidth="1"/>
    <col min="13060" max="13060" width="7.625" style="196" customWidth="1"/>
    <col min="13061" max="13061" width="4" style="196" customWidth="1"/>
    <col min="13062" max="13062" width="7.625" style="196" customWidth="1"/>
    <col min="13063" max="13063" width="4" style="196" customWidth="1"/>
    <col min="13064" max="13064" width="7.625" style="196" customWidth="1"/>
    <col min="13065" max="13065" width="4" style="196" customWidth="1"/>
    <col min="13066" max="13066" width="7.625" style="196" customWidth="1"/>
    <col min="13067" max="13067" width="4" style="196" customWidth="1"/>
    <col min="13068" max="13068" width="7.625" style="196" customWidth="1"/>
    <col min="13069" max="13069" width="4" style="196" customWidth="1"/>
    <col min="13070" max="13070" width="7.625" style="196" customWidth="1"/>
    <col min="13071" max="13071" width="4" style="196" customWidth="1"/>
    <col min="13072" max="13072" width="6.875" style="196" customWidth="1"/>
    <col min="13073" max="13073" width="4.75" style="196" customWidth="1"/>
    <col min="13074" max="13074" width="5.625" style="196" customWidth="1"/>
    <col min="13075" max="13075" width="4" style="196" customWidth="1"/>
    <col min="13076" max="13076" width="7.25" style="196" customWidth="1"/>
    <col min="13077" max="13077" width="4.625" style="196" customWidth="1"/>
    <col min="13078" max="13312" width="6.75" style="196"/>
    <col min="13313" max="13313" width="3.375" style="196" customWidth="1"/>
    <col min="13314" max="13314" width="15.75" style="196" customWidth="1"/>
    <col min="13315" max="13315" width="3.625" style="196" customWidth="1"/>
    <col min="13316" max="13316" width="7.625" style="196" customWidth="1"/>
    <col min="13317" max="13317" width="4" style="196" customWidth="1"/>
    <col min="13318" max="13318" width="7.625" style="196" customWidth="1"/>
    <col min="13319" max="13319" width="4" style="196" customWidth="1"/>
    <col min="13320" max="13320" width="7.625" style="196" customWidth="1"/>
    <col min="13321" max="13321" width="4" style="196" customWidth="1"/>
    <col min="13322" max="13322" width="7.625" style="196" customWidth="1"/>
    <col min="13323" max="13323" width="4" style="196" customWidth="1"/>
    <col min="13324" max="13324" width="7.625" style="196" customWidth="1"/>
    <col min="13325" max="13325" width="4" style="196" customWidth="1"/>
    <col min="13326" max="13326" width="7.625" style="196" customWidth="1"/>
    <col min="13327" max="13327" width="4" style="196" customWidth="1"/>
    <col min="13328" max="13328" width="6.875" style="196" customWidth="1"/>
    <col min="13329" max="13329" width="4.75" style="196" customWidth="1"/>
    <col min="13330" max="13330" width="5.625" style="196" customWidth="1"/>
    <col min="13331" max="13331" width="4" style="196" customWidth="1"/>
    <col min="13332" max="13332" width="7.25" style="196" customWidth="1"/>
    <col min="13333" max="13333" width="4.625" style="196" customWidth="1"/>
    <col min="13334" max="13568" width="6.75" style="196"/>
    <col min="13569" max="13569" width="3.375" style="196" customWidth="1"/>
    <col min="13570" max="13570" width="15.75" style="196" customWidth="1"/>
    <col min="13571" max="13571" width="3.625" style="196" customWidth="1"/>
    <col min="13572" max="13572" width="7.625" style="196" customWidth="1"/>
    <col min="13573" max="13573" width="4" style="196" customWidth="1"/>
    <col min="13574" max="13574" width="7.625" style="196" customWidth="1"/>
    <col min="13575" max="13575" width="4" style="196" customWidth="1"/>
    <col min="13576" max="13576" width="7.625" style="196" customWidth="1"/>
    <col min="13577" max="13577" width="4" style="196" customWidth="1"/>
    <col min="13578" max="13578" width="7.625" style="196" customWidth="1"/>
    <col min="13579" max="13579" width="4" style="196" customWidth="1"/>
    <col min="13580" max="13580" width="7.625" style="196" customWidth="1"/>
    <col min="13581" max="13581" width="4" style="196" customWidth="1"/>
    <col min="13582" max="13582" width="7.625" style="196" customWidth="1"/>
    <col min="13583" max="13583" width="4" style="196" customWidth="1"/>
    <col min="13584" max="13584" width="6.875" style="196" customWidth="1"/>
    <col min="13585" max="13585" width="4.75" style="196" customWidth="1"/>
    <col min="13586" max="13586" width="5.625" style="196" customWidth="1"/>
    <col min="13587" max="13587" width="4" style="196" customWidth="1"/>
    <col min="13588" max="13588" width="7.25" style="196" customWidth="1"/>
    <col min="13589" max="13589" width="4.625" style="196" customWidth="1"/>
    <col min="13590" max="13824" width="6.75" style="196"/>
    <col min="13825" max="13825" width="3.375" style="196" customWidth="1"/>
    <col min="13826" max="13826" width="15.75" style="196" customWidth="1"/>
    <col min="13827" max="13827" width="3.625" style="196" customWidth="1"/>
    <col min="13828" max="13828" width="7.625" style="196" customWidth="1"/>
    <col min="13829" max="13829" width="4" style="196" customWidth="1"/>
    <col min="13830" max="13830" width="7.625" style="196" customWidth="1"/>
    <col min="13831" max="13831" width="4" style="196" customWidth="1"/>
    <col min="13832" max="13832" width="7.625" style="196" customWidth="1"/>
    <col min="13833" max="13833" width="4" style="196" customWidth="1"/>
    <col min="13834" max="13834" width="7.625" style="196" customWidth="1"/>
    <col min="13835" max="13835" width="4" style="196" customWidth="1"/>
    <col min="13836" max="13836" width="7.625" style="196" customWidth="1"/>
    <col min="13837" max="13837" width="4" style="196" customWidth="1"/>
    <col min="13838" max="13838" width="7.625" style="196" customWidth="1"/>
    <col min="13839" max="13839" width="4" style="196" customWidth="1"/>
    <col min="13840" max="13840" width="6.875" style="196" customWidth="1"/>
    <col min="13841" max="13841" width="4.75" style="196" customWidth="1"/>
    <col min="13842" max="13842" width="5.625" style="196" customWidth="1"/>
    <col min="13843" max="13843" width="4" style="196" customWidth="1"/>
    <col min="13844" max="13844" width="7.25" style="196" customWidth="1"/>
    <col min="13845" max="13845" width="4.625" style="196" customWidth="1"/>
    <col min="13846" max="14080" width="6.75" style="196"/>
    <col min="14081" max="14081" width="3.375" style="196" customWidth="1"/>
    <col min="14082" max="14082" width="15.75" style="196" customWidth="1"/>
    <col min="14083" max="14083" width="3.625" style="196" customWidth="1"/>
    <col min="14084" max="14084" width="7.625" style="196" customWidth="1"/>
    <col min="14085" max="14085" width="4" style="196" customWidth="1"/>
    <col min="14086" max="14086" width="7.625" style="196" customWidth="1"/>
    <col min="14087" max="14087" width="4" style="196" customWidth="1"/>
    <col min="14088" max="14088" width="7.625" style="196" customWidth="1"/>
    <col min="14089" max="14089" width="4" style="196" customWidth="1"/>
    <col min="14090" max="14090" width="7.625" style="196" customWidth="1"/>
    <col min="14091" max="14091" width="4" style="196" customWidth="1"/>
    <col min="14092" max="14092" width="7.625" style="196" customWidth="1"/>
    <col min="14093" max="14093" width="4" style="196" customWidth="1"/>
    <col min="14094" max="14094" width="7.625" style="196" customWidth="1"/>
    <col min="14095" max="14095" width="4" style="196" customWidth="1"/>
    <col min="14096" max="14096" width="6.875" style="196" customWidth="1"/>
    <col min="14097" max="14097" width="4.75" style="196" customWidth="1"/>
    <col min="14098" max="14098" width="5.625" style="196" customWidth="1"/>
    <col min="14099" max="14099" width="4" style="196" customWidth="1"/>
    <col min="14100" max="14100" width="7.25" style="196" customWidth="1"/>
    <col min="14101" max="14101" width="4.625" style="196" customWidth="1"/>
    <col min="14102" max="14336" width="6.75" style="196"/>
    <col min="14337" max="14337" width="3.375" style="196" customWidth="1"/>
    <col min="14338" max="14338" width="15.75" style="196" customWidth="1"/>
    <col min="14339" max="14339" width="3.625" style="196" customWidth="1"/>
    <col min="14340" max="14340" width="7.625" style="196" customWidth="1"/>
    <col min="14341" max="14341" width="4" style="196" customWidth="1"/>
    <col min="14342" max="14342" width="7.625" style="196" customWidth="1"/>
    <col min="14343" max="14343" width="4" style="196" customWidth="1"/>
    <col min="14344" max="14344" width="7.625" style="196" customWidth="1"/>
    <col min="14345" max="14345" width="4" style="196" customWidth="1"/>
    <col min="14346" max="14346" width="7.625" style="196" customWidth="1"/>
    <col min="14347" max="14347" width="4" style="196" customWidth="1"/>
    <col min="14348" max="14348" width="7.625" style="196" customWidth="1"/>
    <col min="14349" max="14349" width="4" style="196" customWidth="1"/>
    <col min="14350" max="14350" width="7.625" style="196" customWidth="1"/>
    <col min="14351" max="14351" width="4" style="196" customWidth="1"/>
    <col min="14352" max="14352" width="6.875" style="196" customWidth="1"/>
    <col min="14353" max="14353" width="4.75" style="196" customWidth="1"/>
    <col min="14354" max="14354" width="5.625" style="196" customWidth="1"/>
    <col min="14355" max="14355" width="4" style="196" customWidth="1"/>
    <col min="14356" max="14356" width="7.25" style="196" customWidth="1"/>
    <col min="14357" max="14357" width="4.625" style="196" customWidth="1"/>
    <col min="14358" max="14592" width="6.75" style="196"/>
    <col min="14593" max="14593" width="3.375" style="196" customWidth="1"/>
    <col min="14594" max="14594" width="15.75" style="196" customWidth="1"/>
    <col min="14595" max="14595" width="3.625" style="196" customWidth="1"/>
    <col min="14596" max="14596" width="7.625" style="196" customWidth="1"/>
    <col min="14597" max="14597" width="4" style="196" customWidth="1"/>
    <col min="14598" max="14598" width="7.625" style="196" customWidth="1"/>
    <col min="14599" max="14599" width="4" style="196" customWidth="1"/>
    <col min="14600" max="14600" width="7.625" style="196" customWidth="1"/>
    <col min="14601" max="14601" width="4" style="196" customWidth="1"/>
    <col min="14602" max="14602" width="7.625" style="196" customWidth="1"/>
    <col min="14603" max="14603" width="4" style="196" customWidth="1"/>
    <col min="14604" max="14604" width="7.625" style="196" customWidth="1"/>
    <col min="14605" max="14605" width="4" style="196" customWidth="1"/>
    <col min="14606" max="14606" width="7.625" style="196" customWidth="1"/>
    <col min="14607" max="14607" width="4" style="196" customWidth="1"/>
    <col min="14608" max="14608" width="6.875" style="196" customWidth="1"/>
    <col min="14609" max="14609" width="4.75" style="196" customWidth="1"/>
    <col min="14610" max="14610" width="5.625" style="196" customWidth="1"/>
    <col min="14611" max="14611" width="4" style="196" customWidth="1"/>
    <col min="14612" max="14612" width="7.25" style="196" customWidth="1"/>
    <col min="14613" max="14613" width="4.625" style="196" customWidth="1"/>
    <col min="14614" max="14848" width="6.75" style="196"/>
    <col min="14849" max="14849" width="3.375" style="196" customWidth="1"/>
    <col min="14850" max="14850" width="15.75" style="196" customWidth="1"/>
    <col min="14851" max="14851" width="3.625" style="196" customWidth="1"/>
    <col min="14852" max="14852" width="7.625" style="196" customWidth="1"/>
    <col min="14853" max="14853" width="4" style="196" customWidth="1"/>
    <col min="14854" max="14854" width="7.625" style="196" customWidth="1"/>
    <col min="14855" max="14855" width="4" style="196" customWidth="1"/>
    <col min="14856" max="14856" width="7.625" style="196" customWidth="1"/>
    <col min="14857" max="14857" width="4" style="196" customWidth="1"/>
    <col min="14858" max="14858" width="7.625" style="196" customWidth="1"/>
    <col min="14859" max="14859" width="4" style="196" customWidth="1"/>
    <col min="14860" max="14860" width="7.625" style="196" customWidth="1"/>
    <col min="14861" max="14861" width="4" style="196" customWidth="1"/>
    <col min="14862" max="14862" width="7.625" style="196" customWidth="1"/>
    <col min="14863" max="14863" width="4" style="196" customWidth="1"/>
    <col min="14864" max="14864" width="6.875" style="196" customWidth="1"/>
    <col min="14865" max="14865" width="4.75" style="196" customWidth="1"/>
    <col min="14866" max="14866" width="5.625" style="196" customWidth="1"/>
    <col min="14867" max="14867" width="4" style="196" customWidth="1"/>
    <col min="14868" max="14868" width="7.25" style="196" customWidth="1"/>
    <col min="14869" max="14869" width="4.625" style="196" customWidth="1"/>
    <col min="14870" max="15104" width="6.75" style="196"/>
    <col min="15105" max="15105" width="3.375" style="196" customWidth="1"/>
    <col min="15106" max="15106" width="15.75" style="196" customWidth="1"/>
    <col min="15107" max="15107" width="3.625" style="196" customWidth="1"/>
    <col min="15108" max="15108" width="7.625" style="196" customWidth="1"/>
    <col min="15109" max="15109" width="4" style="196" customWidth="1"/>
    <col min="15110" max="15110" width="7.625" style="196" customWidth="1"/>
    <col min="15111" max="15111" width="4" style="196" customWidth="1"/>
    <col min="15112" max="15112" width="7.625" style="196" customWidth="1"/>
    <col min="15113" max="15113" width="4" style="196" customWidth="1"/>
    <col min="15114" max="15114" width="7.625" style="196" customWidth="1"/>
    <col min="15115" max="15115" width="4" style="196" customWidth="1"/>
    <col min="15116" max="15116" width="7.625" style="196" customWidth="1"/>
    <col min="15117" max="15117" width="4" style="196" customWidth="1"/>
    <col min="15118" max="15118" width="7.625" style="196" customWidth="1"/>
    <col min="15119" max="15119" width="4" style="196" customWidth="1"/>
    <col min="15120" max="15120" width="6.875" style="196" customWidth="1"/>
    <col min="15121" max="15121" width="4.75" style="196" customWidth="1"/>
    <col min="15122" max="15122" width="5.625" style="196" customWidth="1"/>
    <col min="15123" max="15123" width="4" style="196" customWidth="1"/>
    <col min="15124" max="15124" width="7.25" style="196" customWidth="1"/>
    <col min="15125" max="15125" width="4.625" style="196" customWidth="1"/>
    <col min="15126" max="15360" width="6.75" style="196"/>
    <col min="15361" max="15361" width="3.375" style="196" customWidth="1"/>
    <col min="15362" max="15362" width="15.75" style="196" customWidth="1"/>
    <col min="15363" max="15363" width="3.625" style="196" customWidth="1"/>
    <col min="15364" max="15364" width="7.625" style="196" customWidth="1"/>
    <col min="15365" max="15365" width="4" style="196" customWidth="1"/>
    <col min="15366" max="15366" width="7.625" style="196" customWidth="1"/>
    <col min="15367" max="15367" width="4" style="196" customWidth="1"/>
    <col min="15368" max="15368" width="7.625" style="196" customWidth="1"/>
    <col min="15369" max="15369" width="4" style="196" customWidth="1"/>
    <col min="15370" max="15370" width="7.625" style="196" customWidth="1"/>
    <col min="15371" max="15371" width="4" style="196" customWidth="1"/>
    <col min="15372" max="15372" width="7.625" style="196" customWidth="1"/>
    <col min="15373" max="15373" width="4" style="196" customWidth="1"/>
    <col min="15374" max="15374" width="7.625" style="196" customWidth="1"/>
    <col min="15375" max="15375" width="4" style="196" customWidth="1"/>
    <col min="15376" max="15376" width="6.875" style="196" customWidth="1"/>
    <col min="15377" max="15377" width="4.75" style="196" customWidth="1"/>
    <col min="15378" max="15378" width="5.625" style="196" customWidth="1"/>
    <col min="15379" max="15379" width="4" style="196" customWidth="1"/>
    <col min="15380" max="15380" width="7.25" style="196" customWidth="1"/>
    <col min="15381" max="15381" width="4.625" style="196" customWidth="1"/>
    <col min="15382" max="15616" width="6.75" style="196"/>
    <col min="15617" max="15617" width="3.375" style="196" customWidth="1"/>
    <col min="15618" max="15618" width="15.75" style="196" customWidth="1"/>
    <col min="15619" max="15619" width="3.625" style="196" customWidth="1"/>
    <col min="15620" max="15620" width="7.625" style="196" customWidth="1"/>
    <col min="15621" max="15621" width="4" style="196" customWidth="1"/>
    <col min="15622" max="15622" width="7.625" style="196" customWidth="1"/>
    <col min="15623" max="15623" width="4" style="196" customWidth="1"/>
    <col min="15624" max="15624" width="7.625" style="196" customWidth="1"/>
    <col min="15625" max="15625" width="4" style="196" customWidth="1"/>
    <col min="15626" max="15626" width="7.625" style="196" customWidth="1"/>
    <col min="15627" max="15627" width="4" style="196" customWidth="1"/>
    <col min="15628" max="15628" width="7.625" style="196" customWidth="1"/>
    <col min="15629" max="15629" width="4" style="196" customWidth="1"/>
    <col min="15630" max="15630" width="7.625" style="196" customWidth="1"/>
    <col min="15631" max="15631" width="4" style="196" customWidth="1"/>
    <col min="15632" max="15632" width="6.875" style="196" customWidth="1"/>
    <col min="15633" max="15633" width="4.75" style="196" customWidth="1"/>
    <col min="15634" max="15634" width="5.625" style="196" customWidth="1"/>
    <col min="15635" max="15635" width="4" style="196" customWidth="1"/>
    <col min="15636" max="15636" width="7.25" style="196" customWidth="1"/>
    <col min="15637" max="15637" width="4.625" style="196" customWidth="1"/>
    <col min="15638" max="15872" width="6.75" style="196"/>
    <col min="15873" max="15873" width="3.375" style="196" customWidth="1"/>
    <col min="15874" max="15874" width="15.75" style="196" customWidth="1"/>
    <col min="15875" max="15875" width="3.625" style="196" customWidth="1"/>
    <col min="15876" max="15876" width="7.625" style="196" customWidth="1"/>
    <col min="15877" max="15877" width="4" style="196" customWidth="1"/>
    <col min="15878" max="15878" width="7.625" style="196" customWidth="1"/>
    <col min="15879" max="15879" width="4" style="196" customWidth="1"/>
    <col min="15880" max="15880" width="7.625" style="196" customWidth="1"/>
    <col min="15881" max="15881" width="4" style="196" customWidth="1"/>
    <col min="15882" max="15882" width="7.625" style="196" customWidth="1"/>
    <col min="15883" max="15883" width="4" style="196" customWidth="1"/>
    <col min="15884" max="15884" width="7.625" style="196" customWidth="1"/>
    <col min="15885" max="15885" width="4" style="196" customWidth="1"/>
    <col min="15886" max="15886" width="7.625" style="196" customWidth="1"/>
    <col min="15887" max="15887" width="4" style="196" customWidth="1"/>
    <col min="15888" max="15888" width="6.875" style="196" customWidth="1"/>
    <col min="15889" max="15889" width="4.75" style="196" customWidth="1"/>
    <col min="15890" max="15890" width="5.625" style="196" customWidth="1"/>
    <col min="15891" max="15891" width="4" style="196" customWidth="1"/>
    <col min="15892" max="15892" width="7.25" style="196" customWidth="1"/>
    <col min="15893" max="15893" width="4.625" style="196" customWidth="1"/>
    <col min="15894" max="16128" width="6.75" style="196"/>
    <col min="16129" max="16129" width="3.375" style="196" customWidth="1"/>
    <col min="16130" max="16130" width="15.75" style="196" customWidth="1"/>
    <col min="16131" max="16131" width="3.625" style="196" customWidth="1"/>
    <col min="16132" max="16132" width="7.625" style="196" customWidth="1"/>
    <col min="16133" max="16133" width="4" style="196" customWidth="1"/>
    <col min="16134" max="16134" width="7.625" style="196" customWidth="1"/>
    <col min="16135" max="16135" width="4" style="196" customWidth="1"/>
    <col min="16136" max="16136" width="7.625" style="196" customWidth="1"/>
    <col min="16137" max="16137" width="4" style="196" customWidth="1"/>
    <col min="16138" max="16138" width="7.625" style="196" customWidth="1"/>
    <col min="16139" max="16139" width="4" style="196" customWidth="1"/>
    <col min="16140" max="16140" width="7.625" style="196" customWidth="1"/>
    <col min="16141" max="16141" width="4" style="196" customWidth="1"/>
    <col min="16142" max="16142" width="7.625" style="196" customWidth="1"/>
    <col min="16143" max="16143" width="4" style="196" customWidth="1"/>
    <col min="16144" max="16144" width="6.875" style="196" customWidth="1"/>
    <col min="16145" max="16145" width="4.75" style="196" customWidth="1"/>
    <col min="16146" max="16146" width="5.625" style="196" customWidth="1"/>
    <col min="16147" max="16147" width="4" style="196" customWidth="1"/>
    <col min="16148" max="16148" width="7.25" style="196" customWidth="1"/>
    <col min="16149" max="16149" width="4.625" style="196" customWidth="1"/>
    <col min="16150" max="16384" width="6.75" style="196"/>
  </cols>
  <sheetData>
    <row r="1" spans="1:21" ht="29.25" customHeight="1" thickBot="1">
      <c r="B1" s="367" t="s">
        <v>104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</row>
    <row r="2" spans="1:21" ht="19.5" customHeight="1">
      <c r="A2" s="780" t="s">
        <v>0</v>
      </c>
      <c r="B2" s="781" t="s">
        <v>1</v>
      </c>
      <c r="C2" s="604" t="s">
        <v>2</v>
      </c>
      <c r="D2" s="782" t="s">
        <v>93</v>
      </c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4"/>
    </row>
    <row r="3" spans="1:21" ht="20.100000000000001" customHeight="1">
      <c r="A3" s="785"/>
      <c r="B3" s="786"/>
      <c r="C3" s="610"/>
      <c r="D3" s="787" t="s">
        <v>3</v>
      </c>
      <c r="E3" s="788"/>
      <c r="F3" s="789" t="s">
        <v>4</v>
      </c>
      <c r="G3" s="788"/>
      <c r="H3" s="789" t="s">
        <v>5</v>
      </c>
      <c r="I3" s="788"/>
      <c r="J3" s="789" t="s">
        <v>6</v>
      </c>
      <c r="K3" s="788"/>
      <c r="L3" s="789" t="s">
        <v>7</v>
      </c>
      <c r="M3" s="788"/>
      <c r="N3" s="789" t="s">
        <v>8</v>
      </c>
      <c r="O3" s="788"/>
      <c r="P3" s="790" t="s">
        <v>9</v>
      </c>
      <c r="Q3" s="790"/>
      <c r="R3" s="791" t="s">
        <v>95</v>
      </c>
      <c r="S3" s="792"/>
      <c r="T3" s="790" t="s">
        <v>10</v>
      </c>
      <c r="U3" s="793"/>
    </row>
    <row r="4" spans="1:21" ht="20.100000000000001" customHeight="1">
      <c r="A4" s="785"/>
      <c r="B4" s="786"/>
      <c r="C4" s="610"/>
      <c r="D4" s="794" t="s">
        <v>11</v>
      </c>
      <c r="E4" s="795" t="s">
        <v>12</v>
      </c>
      <c r="F4" s="796" t="s">
        <v>11</v>
      </c>
      <c r="G4" s="795" t="s">
        <v>12</v>
      </c>
      <c r="H4" s="796" t="s">
        <v>11</v>
      </c>
      <c r="I4" s="795" t="s">
        <v>12</v>
      </c>
      <c r="J4" s="796" t="s">
        <v>11</v>
      </c>
      <c r="K4" s="795" t="s">
        <v>12</v>
      </c>
      <c r="L4" s="796" t="s">
        <v>11</v>
      </c>
      <c r="M4" s="795" t="s">
        <v>12</v>
      </c>
      <c r="N4" s="796" t="s">
        <v>11</v>
      </c>
      <c r="O4" s="795" t="s">
        <v>12</v>
      </c>
      <c r="P4" s="796" t="s">
        <v>11</v>
      </c>
      <c r="Q4" s="795" t="s">
        <v>12</v>
      </c>
      <c r="R4" s="796" t="s">
        <v>11</v>
      </c>
      <c r="S4" s="795" t="s">
        <v>12</v>
      </c>
      <c r="T4" s="796" t="s">
        <v>11</v>
      </c>
      <c r="U4" s="797" t="s">
        <v>12</v>
      </c>
    </row>
    <row r="5" spans="1:21" ht="20.100000000000001" customHeight="1">
      <c r="A5" s="785"/>
      <c r="B5" s="786"/>
      <c r="C5" s="610"/>
      <c r="D5" s="798"/>
      <c r="E5" s="799"/>
      <c r="F5" s="800"/>
      <c r="G5" s="799"/>
      <c r="H5" s="800"/>
      <c r="I5" s="799"/>
      <c r="J5" s="800"/>
      <c r="K5" s="799"/>
      <c r="L5" s="800"/>
      <c r="M5" s="799"/>
      <c r="N5" s="800"/>
      <c r="O5" s="799"/>
      <c r="P5" s="800"/>
      <c r="Q5" s="799"/>
      <c r="R5" s="800"/>
      <c r="S5" s="799"/>
      <c r="T5" s="800"/>
      <c r="U5" s="801"/>
    </row>
    <row r="6" spans="1:21" ht="20.100000000000001" customHeight="1" thickBot="1">
      <c r="A6" s="802"/>
      <c r="B6" s="803"/>
      <c r="C6" s="628"/>
      <c r="D6" s="804"/>
      <c r="E6" s="805"/>
      <c r="F6" s="806"/>
      <c r="G6" s="805"/>
      <c r="H6" s="806"/>
      <c r="I6" s="805"/>
      <c r="J6" s="806"/>
      <c r="K6" s="805"/>
      <c r="L6" s="806"/>
      <c r="M6" s="805"/>
      <c r="N6" s="806"/>
      <c r="O6" s="805"/>
      <c r="P6" s="806"/>
      <c r="Q6" s="805"/>
      <c r="R6" s="806"/>
      <c r="S6" s="805"/>
      <c r="T6" s="806"/>
      <c r="U6" s="807"/>
    </row>
    <row r="7" spans="1:21" ht="18" customHeight="1">
      <c r="A7" s="808">
        <v>1</v>
      </c>
      <c r="B7" s="809" t="s">
        <v>14</v>
      </c>
      <c r="C7" s="809">
        <v>1</v>
      </c>
      <c r="D7" s="810">
        <v>112</v>
      </c>
      <c r="E7" s="811">
        <v>4</v>
      </c>
      <c r="F7" s="812">
        <v>84</v>
      </c>
      <c r="G7" s="813">
        <v>3</v>
      </c>
      <c r="H7" s="812">
        <v>101</v>
      </c>
      <c r="I7" s="813">
        <v>3</v>
      </c>
      <c r="J7" s="812">
        <v>95</v>
      </c>
      <c r="K7" s="813">
        <v>3</v>
      </c>
      <c r="L7" s="812">
        <v>104</v>
      </c>
      <c r="M7" s="813">
        <v>3</v>
      </c>
      <c r="N7" s="812">
        <v>103</v>
      </c>
      <c r="O7" s="813">
        <v>3</v>
      </c>
      <c r="P7" s="814">
        <v>599</v>
      </c>
      <c r="Q7" s="815">
        <v>19</v>
      </c>
      <c r="R7" s="816">
        <v>0</v>
      </c>
      <c r="S7" s="817"/>
      <c r="T7" s="814">
        <v>599</v>
      </c>
      <c r="U7" s="818">
        <v>19</v>
      </c>
    </row>
    <row r="8" spans="1:21" ht="18" customHeight="1">
      <c r="A8" s="808">
        <v>2</v>
      </c>
      <c r="B8" s="809" t="s">
        <v>15</v>
      </c>
      <c r="C8" s="809">
        <v>1</v>
      </c>
      <c r="D8" s="819">
        <v>126</v>
      </c>
      <c r="E8" s="30">
        <v>4</v>
      </c>
      <c r="F8" s="820">
        <v>122</v>
      </c>
      <c r="G8" s="19">
        <v>4</v>
      </c>
      <c r="H8" s="820">
        <v>149</v>
      </c>
      <c r="I8" s="19">
        <v>4</v>
      </c>
      <c r="J8" s="820">
        <v>142</v>
      </c>
      <c r="K8" s="19">
        <v>4</v>
      </c>
      <c r="L8" s="820">
        <v>175</v>
      </c>
      <c r="M8" s="19">
        <v>5</v>
      </c>
      <c r="N8" s="820">
        <v>168</v>
      </c>
      <c r="O8" s="19">
        <v>5</v>
      </c>
      <c r="P8" s="821">
        <v>882</v>
      </c>
      <c r="Q8" s="822">
        <v>26</v>
      </c>
      <c r="R8" s="823">
        <v>27</v>
      </c>
      <c r="S8" s="824">
        <v>5</v>
      </c>
      <c r="T8" s="821">
        <v>909</v>
      </c>
      <c r="U8" s="825">
        <v>31</v>
      </c>
    </row>
    <row r="9" spans="1:21" ht="18" customHeight="1">
      <c r="A9" s="808">
        <v>2</v>
      </c>
      <c r="B9" s="809" t="s">
        <v>15</v>
      </c>
      <c r="C9" s="809">
        <v>2</v>
      </c>
      <c r="D9" s="819">
        <v>3</v>
      </c>
      <c r="E9" s="30"/>
      <c r="F9" s="820">
        <v>5</v>
      </c>
      <c r="G9" s="19"/>
      <c r="H9" s="820">
        <v>6</v>
      </c>
      <c r="I9" s="19"/>
      <c r="J9" s="820">
        <v>1</v>
      </c>
      <c r="K9" s="19"/>
      <c r="L9" s="820">
        <v>6</v>
      </c>
      <c r="M9" s="19"/>
      <c r="N9" s="820">
        <v>6</v>
      </c>
      <c r="O9" s="19"/>
      <c r="P9" s="821" t="s">
        <v>13</v>
      </c>
      <c r="Q9" s="822" t="s">
        <v>13</v>
      </c>
      <c r="R9" s="826">
        <v>27</v>
      </c>
      <c r="S9" s="822">
        <v>5</v>
      </c>
      <c r="T9" s="821" t="s">
        <v>13</v>
      </c>
      <c r="U9" s="825" t="s">
        <v>13</v>
      </c>
    </row>
    <row r="10" spans="1:21" ht="18" customHeight="1">
      <c r="A10" s="808">
        <v>3</v>
      </c>
      <c r="B10" s="809" t="s">
        <v>16</v>
      </c>
      <c r="C10" s="809">
        <v>1</v>
      </c>
      <c r="D10" s="819">
        <v>162</v>
      </c>
      <c r="E10" s="30">
        <v>5</v>
      </c>
      <c r="F10" s="820">
        <v>141</v>
      </c>
      <c r="G10" s="19">
        <v>5</v>
      </c>
      <c r="H10" s="820">
        <v>126</v>
      </c>
      <c r="I10" s="19">
        <v>4</v>
      </c>
      <c r="J10" s="820">
        <v>125</v>
      </c>
      <c r="K10" s="19">
        <v>4</v>
      </c>
      <c r="L10" s="820">
        <v>135</v>
      </c>
      <c r="M10" s="19">
        <v>4</v>
      </c>
      <c r="N10" s="820">
        <v>140</v>
      </c>
      <c r="O10" s="19">
        <v>4</v>
      </c>
      <c r="P10" s="821">
        <v>829</v>
      </c>
      <c r="Q10" s="822">
        <v>26</v>
      </c>
      <c r="R10" s="826">
        <v>0</v>
      </c>
      <c r="S10" s="822"/>
      <c r="T10" s="821">
        <v>829</v>
      </c>
      <c r="U10" s="825">
        <v>26</v>
      </c>
    </row>
    <row r="11" spans="1:21" ht="18" customHeight="1">
      <c r="A11" s="808">
        <v>4</v>
      </c>
      <c r="B11" s="809" t="s">
        <v>17</v>
      </c>
      <c r="C11" s="809">
        <v>1</v>
      </c>
      <c r="D11" s="819">
        <v>132</v>
      </c>
      <c r="E11" s="30">
        <v>4</v>
      </c>
      <c r="F11" s="820">
        <v>122</v>
      </c>
      <c r="G11" s="19">
        <v>4</v>
      </c>
      <c r="H11" s="820">
        <v>128</v>
      </c>
      <c r="I11" s="19">
        <v>4</v>
      </c>
      <c r="J11" s="820">
        <v>136</v>
      </c>
      <c r="K11" s="19">
        <v>4</v>
      </c>
      <c r="L11" s="820">
        <v>131</v>
      </c>
      <c r="M11" s="19">
        <v>4</v>
      </c>
      <c r="N11" s="820">
        <v>132</v>
      </c>
      <c r="O11" s="19">
        <v>4</v>
      </c>
      <c r="P11" s="821">
        <v>781</v>
      </c>
      <c r="Q11" s="822">
        <v>24</v>
      </c>
      <c r="R11" s="823">
        <v>25</v>
      </c>
      <c r="S11" s="824">
        <v>4</v>
      </c>
      <c r="T11" s="821">
        <v>806</v>
      </c>
      <c r="U11" s="825">
        <v>28</v>
      </c>
    </row>
    <row r="12" spans="1:21" ht="18" customHeight="1">
      <c r="A12" s="808">
        <v>4</v>
      </c>
      <c r="B12" s="809" t="s">
        <v>17</v>
      </c>
      <c r="C12" s="809">
        <v>2</v>
      </c>
      <c r="D12" s="819">
        <v>1</v>
      </c>
      <c r="E12" s="30"/>
      <c r="F12" s="820">
        <v>3</v>
      </c>
      <c r="G12" s="19"/>
      <c r="H12" s="820">
        <v>3</v>
      </c>
      <c r="I12" s="19"/>
      <c r="J12" s="820">
        <v>8</v>
      </c>
      <c r="K12" s="19"/>
      <c r="L12" s="820">
        <v>5</v>
      </c>
      <c r="M12" s="19"/>
      <c r="N12" s="820">
        <v>5</v>
      </c>
      <c r="O12" s="19"/>
      <c r="P12" s="821" t="s">
        <v>13</v>
      </c>
      <c r="Q12" s="822" t="s">
        <v>13</v>
      </c>
      <c r="R12" s="826">
        <v>25</v>
      </c>
      <c r="S12" s="822">
        <v>4</v>
      </c>
      <c r="T12" s="821" t="s">
        <v>13</v>
      </c>
      <c r="U12" s="825" t="s">
        <v>13</v>
      </c>
    </row>
    <row r="13" spans="1:21" ht="18" customHeight="1">
      <c r="A13" s="808">
        <v>5</v>
      </c>
      <c r="B13" s="809" t="s">
        <v>18</v>
      </c>
      <c r="C13" s="809">
        <v>1</v>
      </c>
      <c r="D13" s="819">
        <v>88</v>
      </c>
      <c r="E13" s="30">
        <v>3</v>
      </c>
      <c r="F13" s="820">
        <v>82</v>
      </c>
      <c r="G13" s="19">
        <v>3</v>
      </c>
      <c r="H13" s="820">
        <v>98</v>
      </c>
      <c r="I13" s="19">
        <v>3</v>
      </c>
      <c r="J13" s="820">
        <v>81</v>
      </c>
      <c r="K13" s="19">
        <v>3</v>
      </c>
      <c r="L13" s="820">
        <v>95</v>
      </c>
      <c r="M13" s="19">
        <v>3</v>
      </c>
      <c r="N13" s="820">
        <v>74</v>
      </c>
      <c r="O13" s="19">
        <v>2</v>
      </c>
      <c r="P13" s="821">
        <v>518</v>
      </c>
      <c r="Q13" s="822">
        <v>17</v>
      </c>
      <c r="R13" s="823">
        <v>12</v>
      </c>
      <c r="S13" s="824">
        <v>3</v>
      </c>
      <c r="T13" s="821">
        <v>530</v>
      </c>
      <c r="U13" s="825">
        <v>20</v>
      </c>
    </row>
    <row r="14" spans="1:21" ht="18" customHeight="1">
      <c r="A14" s="808">
        <v>5</v>
      </c>
      <c r="B14" s="809" t="s">
        <v>18</v>
      </c>
      <c r="C14" s="809">
        <v>2</v>
      </c>
      <c r="D14" s="819">
        <v>1</v>
      </c>
      <c r="E14" s="30"/>
      <c r="F14" s="820">
        <v>3</v>
      </c>
      <c r="G14" s="19"/>
      <c r="H14" s="820">
        <v>0</v>
      </c>
      <c r="I14" s="19"/>
      <c r="J14" s="820">
        <v>1</v>
      </c>
      <c r="K14" s="19"/>
      <c r="L14" s="820">
        <v>3</v>
      </c>
      <c r="M14" s="19"/>
      <c r="N14" s="820">
        <v>4</v>
      </c>
      <c r="O14" s="19"/>
      <c r="P14" s="821" t="s">
        <v>13</v>
      </c>
      <c r="Q14" s="822" t="s">
        <v>13</v>
      </c>
      <c r="R14" s="826">
        <v>12</v>
      </c>
      <c r="S14" s="822">
        <v>3</v>
      </c>
      <c r="T14" s="821" t="s">
        <v>13</v>
      </c>
      <c r="U14" s="825" t="s">
        <v>13</v>
      </c>
    </row>
    <row r="15" spans="1:21" ht="18" customHeight="1">
      <c r="A15" s="808">
        <v>6</v>
      </c>
      <c r="B15" s="809" t="s">
        <v>19</v>
      </c>
      <c r="C15" s="809">
        <v>1</v>
      </c>
      <c r="D15" s="819">
        <v>144</v>
      </c>
      <c r="E15" s="30">
        <v>5</v>
      </c>
      <c r="F15" s="820">
        <v>157</v>
      </c>
      <c r="G15" s="19">
        <v>5</v>
      </c>
      <c r="H15" s="820">
        <v>181</v>
      </c>
      <c r="I15" s="19">
        <v>5</v>
      </c>
      <c r="J15" s="820">
        <v>175</v>
      </c>
      <c r="K15" s="19">
        <v>5</v>
      </c>
      <c r="L15" s="820">
        <v>157</v>
      </c>
      <c r="M15" s="19">
        <v>4</v>
      </c>
      <c r="N15" s="820">
        <v>192</v>
      </c>
      <c r="O15" s="19">
        <v>6</v>
      </c>
      <c r="P15" s="821">
        <v>1006</v>
      </c>
      <c r="Q15" s="822">
        <v>30</v>
      </c>
      <c r="R15" s="823">
        <v>5</v>
      </c>
      <c r="S15" s="824">
        <v>2</v>
      </c>
      <c r="T15" s="821">
        <v>1011</v>
      </c>
      <c r="U15" s="825">
        <v>32</v>
      </c>
    </row>
    <row r="16" spans="1:21" ht="18" customHeight="1">
      <c r="A16" s="808">
        <v>6</v>
      </c>
      <c r="B16" s="809" t="s">
        <v>19</v>
      </c>
      <c r="C16" s="809">
        <v>2</v>
      </c>
      <c r="D16" s="819">
        <v>4</v>
      </c>
      <c r="E16" s="30"/>
      <c r="F16" s="820">
        <v>1</v>
      </c>
      <c r="G16" s="19"/>
      <c r="H16" s="820"/>
      <c r="I16" s="19"/>
      <c r="J16" s="820"/>
      <c r="K16" s="19"/>
      <c r="L16" s="820"/>
      <c r="M16" s="19"/>
      <c r="N16" s="820"/>
      <c r="O16" s="19"/>
      <c r="P16" s="821" t="s">
        <v>13</v>
      </c>
      <c r="Q16" s="822" t="s">
        <v>13</v>
      </c>
      <c r="R16" s="826">
        <v>5</v>
      </c>
      <c r="S16" s="822">
        <v>2</v>
      </c>
      <c r="T16" s="821" t="s">
        <v>13</v>
      </c>
      <c r="U16" s="825" t="s">
        <v>13</v>
      </c>
    </row>
    <row r="17" spans="1:21" ht="18" customHeight="1">
      <c r="A17" s="808">
        <v>7</v>
      </c>
      <c r="B17" s="809" t="s">
        <v>20</v>
      </c>
      <c r="C17" s="809">
        <v>1</v>
      </c>
      <c r="D17" s="819">
        <v>197</v>
      </c>
      <c r="E17" s="30">
        <v>6</v>
      </c>
      <c r="F17" s="820">
        <v>194</v>
      </c>
      <c r="G17" s="19">
        <v>6</v>
      </c>
      <c r="H17" s="820">
        <v>220</v>
      </c>
      <c r="I17" s="19">
        <v>6</v>
      </c>
      <c r="J17" s="820">
        <v>190</v>
      </c>
      <c r="K17" s="19">
        <v>5</v>
      </c>
      <c r="L17" s="820">
        <v>196</v>
      </c>
      <c r="M17" s="19">
        <v>5</v>
      </c>
      <c r="N17" s="820">
        <v>198</v>
      </c>
      <c r="O17" s="19">
        <v>5</v>
      </c>
      <c r="P17" s="821">
        <v>1195</v>
      </c>
      <c r="Q17" s="822">
        <v>33</v>
      </c>
      <c r="R17" s="826">
        <v>0</v>
      </c>
      <c r="S17" s="822"/>
      <c r="T17" s="821">
        <v>1195</v>
      </c>
      <c r="U17" s="825">
        <v>33</v>
      </c>
    </row>
    <row r="18" spans="1:21" ht="18" customHeight="1">
      <c r="A18" s="808">
        <v>8</v>
      </c>
      <c r="B18" s="809" t="s">
        <v>21</v>
      </c>
      <c r="C18" s="809">
        <v>1</v>
      </c>
      <c r="D18" s="819">
        <v>213</v>
      </c>
      <c r="E18" s="30">
        <v>7</v>
      </c>
      <c r="F18" s="820">
        <v>184</v>
      </c>
      <c r="G18" s="19">
        <v>6</v>
      </c>
      <c r="H18" s="820">
        <v>203</v>
      </c>
      <c r="I18" s="19">
        <v>6</v>
      </c>
      <c r="J18" s="820">
        <v>215</v>
      </c>
      <c r="K18" s="19">
        <v>6</v>
      </c>
      <c r="L18" s="820">
        <v>188</v>
      </c>
      <c r="M18" s="19">
        <v>5</v>
      </c>
      <c r="N18" s="820">
        <v>204</v>
      </c>
      <c r="O18" s="19">
        <v>6</v>
      </c>
      <c r="P18" s="821">
        <v>1207</v>
      </c>
      <c r="Q18" s="822">
        <v>36</v>
      </c>
      <c r="R18" s="826">
        <v>0</v>
      </c>
      <c r="S18" s="822"/>
      <c r="T18" s="821">
        <v>1207</v>
      </c>
      <c r="U18" s="825">
        <v>36</v>
      </c>
    </row>
    <row r="19" spans="1:21" ht="18" customHeight="1">
      <c r="A19" s="808">
        <v>9</v>
      </c>
      <c r="B19" s="809" t="s">
        <v>22</v>
      </c>
      <c r="C19" s="809">
        <v>1</v>
      </c>
      <c r="D19" s="819">
        <v>110</v>
      </c>
      <c r="E19" s="30">
        <v>4</v>
      </c>
      <c r="F19" s="820">
        <v>110</v>
      </c>
      <c r="G19" s="19">
        <v>4</v>
      </c>
      <c r="H19" s="820">
        <v>136</v>
      </c>
      <c r="I19" s="19">
        <v>4</v>
      </c>
      <c r="J19" s="820">
        <v>120</v>
      </c>
      <c r="K19" s="19">
        <v>3</v>
      </c>
      <c r="L19" s="820">
        <v>134</v>
      </c>
      <c r="M19" s="19">
        <v>4</v>
      </c>
      <c r="N19" s="820">
        <v>136</v>
      </c>
      <c r="O19" s="19">
        <v>4</v>
      </c>
      <c r="P19" s="821">
        <v>746</v>
      </c>
      <c r="Q19" s="822">
        <v>23</v>
      </c>
      <c r="R19" s="823">
        <v>13</v>
      </c>
      <c r="S19" s="824">
        <v>3</v>
      </c>
      <c r="T19" s="821">
        <v>759</v>
      </c>
      <c r="U19" s="825">
        <v>26</v>
      </c>
    </row>
    <row r="20" spans="1:21" ht="18" customHeight="1">
      <c r="A20" s="808">
        <v>9</v>
      </c>
      <c r="B20" s="809" t="s">
        <v>22</v>
      </c>
      <c r="C20" s="809">
        <v>2</v>
      </c>
      <c r="D20" s="819">
        <v>0</v>
      </c>
      <c r="E20" s="30"/>
      <c r="F20" s="820">
        <v>3</v>
      </c>
      <c r="G20" s="19"/>
      <c r="H20" s="820">
        <v>6</v>
      </c>
      <c r="I20" s="19"/>
      <c r="J20" s="820">
        <v>0</v>
      </c>
      <c r="K20" s="19"/>
      <c r="L20" s="820">
        <v>3</v>
      </c>
      <c r="M20" s="19"/>
      <c r="N20" s="820">
        <v>1</v>
      </c>
      <c r="O20" s="19"/>
      <c r="P20" s="821" t="s">
        <v>13</v>
      </c>
      <c r="Q20" s="822" t="s">
        <v>13</v>
      </c>
      <c r="R20" s="826">
        <v>13</v>
      </c>
      <c r="S20" s="822">
        <v>3</v>
      </c>
      <c r="T20" s="821" t="s">
        <v>13</v>
      </c>
      <c r="U20" s="825" t="s">
        <v>13</v>
      </c>
    </row>
    <row r="21" spans="1:21" ht="18" customHeight="1">
      <c r="A21" s="808">
        <v>10</v>
      </c>
      <c r="B21" s="809" t="s">
        <v>23</v>
      </c>
      <c r="C21" s="809">
        <v>1</v>
      </c>
      <c r="D21" s="819">
        <v>104</v>
      </c>
      <c r="E21" s="30">
        <v>3</v>
      </c>
      <c r="F21" s="820">
        <v>105</v>
      </c>
      <c r="G21" s="19">
        <v>4</v>
      </c>
      <c r="H21" s="820">
        <v>106</v>
      </c>
      <c r="I21" s="19">
        <v>3</v>
      </c>
      <c r="J21" s="820">
        <v>86</v>
      </c>
      <c r="K21" s="19">
        <v>3</v>
      </c>
      <c r="L21" s="820">
        <v>103</v>
      </c>
      <c r="M21" s="19">
        <v>3</v>
      </c>
      <c r="N21" s="820">
        <v>78</v>
      </c>
      <c r="O21" s="19">
        <v>3</v>
      </c>
      <c r="P21" s="821">
        <v>582</v>
      </c>
      <c r="Q21" s="822">
        <v>19</v>
      </c>
      <c r="R21" s="823">
        <v>14</v>
      </c>
      <c r="S21" s="824">
        <v>2</v>
      </c>
      <c r="T21" s="821">
        <v>596</v>
      </c>
      <c r="U21" s="825">
        <v>21</v>
      </c>
    </row>
    <row r="22" spans="1:21" ht="18" customHeight="1">
      <c r="A22" s="827">
        <v>10</v>
      </c>
      <c r="B22" s="828" t="s">
        <v>23</v>
      </c>
      <c r="C22" s="828">
        <v>2</v>
      </c>
      <c r="D22" s="819">
        <v>3</v>
      </c>
      <c r="E22" s="30"/>
      <c r="F22" s="820">
        <v>4</v>
      </c>
      <c r="G22" s="19"/>
      <c r="H22" s="820">
        <v>1</v>
      </c>
      <c r="I22" s="19"/>
      <c r="J22" s="820">
        <v>4</v>
      </c>
      <c r="K22" s="19"/>
      <c r="L22" s="820">
        <v>1</v>
      </c>
      <c r="M22" s="19"/>
      <c r="N22" s="820">
        <v>1</v>
      </c>
      <c r="O22" s="19"/>
      <c r="P22" s="821" t="s">
        <v>13</v>
      </c>
      <c r="Q22" s="822" t="s">
        <v>13</v>
      </c>
      <c r="R22" s="826">
        <v>14</v>
      </c>
      <c r="S22" s="822">
        <v>2</v>
      </c>
      <c r="T22" s="821" t="s">
        <v>13</v>
      </c>
      <c r="U22" s="825" t="s">
        <v>13</v>
      </c>
    </row>
    <row r="23" spans="1:21" ht="18" customHeight="1">
      <c r="A23" s="808">
        <v>11</v>
      </c>
      <c r="B23" s="809" t="s">
        <v>24</v>
      </c>
      <c r="C23" s="809">
        <v>1</v>
      </c>
      <c r="D23" s="819">
        <v>110</v>
      </c>
      <c r="E23" s="30">
        <v>4</v>
      </c>
      <c r="F23" s="820">
        <v>109</v>
      </c>
      <c r="G23" s="19">
        <v>4</v>
      </c>
      <c r="H23" s="820">
        <v>108</v>
      </c>
      <c r="I23" s="19">
        <v>3</v>
      </c>
      <c r="J23" s="820">
        <v>124</v>
      </c>
      <c r="K23" s="19">
        <v>4</v>
      </c>
      <c r="L23" s="820">
        <v>107</v>
      </c>
      <c r="M23" s="19">
        <v>3</v>
      </c>
      <c r="N23" s="820">
        <v>151</v>
      </c>
      <c r="O23" s="19">
        <v>4</v>
      </c>
      <c r="P23" s="821">
        <v>709</v>
      </c>
      <c r="Q23" s="822">
        <v>22</v>
      </c>
      <c r="R23" s="823">
        <v>8</v>
      </c>
      <c r="S23" s="824">
        <v>2</v>
      </c>
      <c r="T23" s="821">
        <v>717</v>
      </c>
      <c r="U23" s="825">
        <v>24</v>
      </c>
    </row>
    <row r="24" spans="1:21" ht="18" customHeight="1">
      <c r="A24" s="827"/>
      <c r="B24" s="828"/>
      <c r="C24" s="828">
        <v>2</v>
      </c>
      <c r="D24" s="819">
        <v>4</v>
      </c>
      <c r="E24" s="30"/>
      <c r="F24" s="820">
        <v>1</v>
      </c>
      <c r="G24" s="19"/>
      <c r="H24" s="820">
        <v>1</v>
      </c>
      <c r="I24" s="19"/>
      <c r="J24" s="820">
        <v>1</v>
      </c>
      <c r="K24" s="19"/>
      <c r="L24" s="820">
        <v>1</v>
      </c>
      <c r="M24" s="19"/>
      <c r="N24" s="820">
        <v>0</v>
      </c>
      <c r="O24" s="19"/>
      <c r="P24" s="821" t="s">
        <v>13</v>
      </c>
      <c r="Q24" s="822" t="s">
        <v>13</v>
      </c>
      <c r="R24" s="826">
        <v>8</v>
      </c>
      <c r="S24" s="822">
        <v>2</v>
      </c>
      <c r="T24" s="821" t="s">
        <v>13</v>
      </c>
      <c r="U24" s="825" t="s">
        <v>13</v>
      </c>
    </row>
    <row r="25" spans="1:21" ht="18" customHeight="1">
      <c r="A25" s="829">
        <v>12</v>
      </c>
      <c r="B25" s="830" t="s">
        <v>25</v>
      </c>
      <c r="C25" s="830">
        <v>1</v>
      </c>
      <c r="D25" s="819">
        <v>68</v>
      </c>
      <c r="E25" s="30">
        <v>2</v>
      </c>
      <c r="F25" s="820">
        <v>81</v>
      </c>
      <c r="G25" s="19">
        <v>3</v>
      </c>
      <c r="H25" s="820">
        <v>85</v>
      </c>
      <c r="I25" s="19">
        <v>3</v>
      </c>
      <c r="J25" s="820">
        <v>86</v>
      </c>
      <c r="K25" s="19">
        <v>3</v>
      </c>
      <c r="L25" s="820">
        <v>80</v>
      </c>
      <c r="M25" s="19">
        <v>3</v>
      </c>
      <c r="N25" s="820">
        <v>78</v>
      </c>
      <c r="O25" s="19">
        <v>3</v>
      </c>
      <c r="P25" s="821">
        <v>478</v>
      </c>
      <c r="Q25" s="822">
        <v>17</v>
      </c>
      <c r="R25" s="823">
        <v>11</v>
      </c>
      <c r="S25" s="824">
        <v>2</v>
      </c>
      <c r="T25" s="821">
        <v>489</v>
      </c>
      <c r="U25" s="825">
        <v>19</v>
      </c>
    </row>
    <row r="26" spans="1:21" ht="18" customHeight="1">
      <c r="A26" s="831">
        <v>12</v>
      </c>
      <c r="B26" s="832" t="s">
        <v>25</v>
      </c>
      <c r="C26" s="830">
        <v>2</v>
      </c>
      <c r="D26" s="819">
        <v>3</v>
      </c>
      <c r="E26" s="30"/>
      <c r="F26" s="820">
        <v>0</v>
      </c>
      <c r="G26" s="19"/>
      <c r="H26" s="820">
        <v>1</v>
      </c>
      <c r="I26" s="19"/>
      <c r="J26" s="820">
        <v>3</v>
      </c>
      <c r="K26" s="19"/>
      <c r="L26" s="820">
        <v>2</v>
      </c>
      <c r="M26" s="19"/>
      <c r="N26" s="820">
        <v>2</v>
      </c>
      <c r="O26" s="19"/>
      <c r="P26" s="821" t="s">
        <v>13</v>
      </c>
      <c r="Q26" s="822" t="s">
        <v>13</v>
      </c>
      <c r="R26" s="826">
        <v>11</v>
      </c>
      <c r="S26" s="822">
        <v>2</v>
      </c>
      <c r="T26" s="821" t="s">
        <v>13</v>
      </c>
      <c r="U26" s="825" t="s">
        <v>13</v>
      </c>
    </row>
    <row r="27" spans="1:21" ht="18" customHeight="1">
      <c r="A27" s="831">
        <v>13</v>
      </c>
      <c r="B27" s="832" t="s">
        <v>26</v>
      </c>
      <c r="C27" s="832">
        <v>1</v>
      </c>
      <c r="D27" s="819">
        <v>151</v>
      </c>
      <c r="E27" s="30">
        <v>5</v>
      </c>
      <c r="F27" s="820">
        <v>145</v>
      </c>
      <c r="G27" s="19">
        <v>5</v>
      </c>
      <c r="H27" s="820">
        <v>161</v>
      </c>
      <c r="I27" s="19">
        <v>5</v>
      </c>
      <c r="J27" s="820">
        <v>147</v>
      </c>
      <c r="K27" s="19">
        <v>5</v>
      </c>
      <c r="L27" s="820">
        <v>175</v>
      </c>
      <c r="M27" s="19">
        <v>5</v>
      </c>
      <c r="N27" s="820">
        <v>177</v>
      </c>
      <c r="O27" s="19">
        <v>5</v>
      </c>
      <c r="P27" s="821">
        <v>956</v>
      </c>
      <c r="Q27" s="822">
        <v>30</v>
      </c>
      <c r="R27" s="826">
        <v>0</v>
      </c>
      <c r="S27" s="822"/>
      <c r="T27" s="821">
        <v>956</v>
      </c>
      <c r="U27" s="825">
        <v>30</v>
      </c>
    </row>
    <row r="28" spans="1:21" ht="18" customHeight="1">
      <c r="A28" s="831">
        <v>14</v>
      </c>
      <c r="B28" s="832" t="s">
        <v>27</v>
      </c>
      <c r="C28" s="830">
        <v>1</v>
      </c>
      <c r="D28" s="819">
        <v>105</v>
      </c>
      <c r="E28" s="30">
        <v>3</v>
      </c>
      <c r="F28" s="820">
        <v>128</v>
      </c>
      <c r="G28" s="19">
        <v>4</v>
      </c>
      <c r="H28" s="820">
        <v>133</v>
      </c>
      <c r="I28" s="19">
        <v>4</v>
      </c>
      <c r="J28" s="820">
        <v>112</v>
      </c>
      <c r="K28" s="19">
        <v>3</v>
      </c>
      <c r="L28" s="820">
        <v>114</v>
      </c>
      <c r="M28" s="19">
        <v>3</v>
      </c>
      <c r="N28" s="820">
        <v>122</v>
      </c>
      <c r="O28" s="19">
        <v>4</v>
      </c>
      <c r="P28" s="821">
        <v>714</v>
      </c>
      <c r="Q28" s="822">
        <v>21</v>
      </c>
      <c r="R28" s="826">
        <v>0</v>
      </c>
      <c r="S28" s="822"/>
      <c r="T28" s="821">
        <v>714</v>
      </c>
      <c r="U28" s="825">
        <v>21</v>
      </c>
    </row>
    <row r="29" spans="1:21" ht="18" customHeight="1">
      <c r="A29" s="831">
        <v>15</v>
      </c>
      <c r="B29" s="832" t="s">
        <v>28</v>
      </c>
      <c r="C29" s="832">
        <v>1</v>
      </c>
      <c r="D29" s="819">
        <v>99</v>
      </c>
      <c r="E29" s="30">
        <v>3</v>
      </c>
      <c r="F29" s="820">
        <v>93</v>
      </c>
      <c r="G29" s="19">
        <v>3</v>
      </c>
      <c r="H29" s="820">
        <v>76</v>
      </c>
      <c r="I29" s="19">
        <v>2</v>
      </c>
      <c r="J29" s="820">
        <v>85</v>
      </c>
      <c r="K29" s="19">
        <v>3</v>
      </c>
      <c r="L29" s="820">
        <v>85</v>
      </c>
      <c r="M29" s="19">
        <v>3</v>
      </c>
      <c r="N29" s="820">
        <v>84</v>
      </c>
      <c r="O29" s="19">
        <v>3</v>
      </c>
      <c r="P29" s="821">
        <v>522</v>
      </c>
      <c r="Q29" s="822">
        <v>17</v>
      </c>
      <c r="R29" s="826">
        <v>0</v>
      </c>
      <c r="S29" s="822"/>
      <c r="T29" s="821">
        <v>522</v>
      </c>
      <c r="U29" s="825">
        <v>17</v>
      </c>
    </row>
    <row r="30" spans="1:21" ht="18" customHeight="1">
      <c r="A30" s="831">
        <v>16</v>
      </c>
      <c r="B30" s="832" t="s">
        <v>29</v>
      </c>
      <c r="C30" s="832">
        <v>1</v>
      </c>
      <c r="D30" s="819">
        <v>72</v>
      </c>
      <c r="E30" s="30">
        <v>3</v>
      </c>
      <c r="F30" s="820">
        <v>67</v>
      </c>
      <c r="G30" s="19">
        <v>2</v>
      </c>
      <c r="H30" s="820">
        <v>63</v>
      </c>
      <c r="I30" s="19">
        <v>2</v>
      </c>
      <c r="J30" s="820">
        <v>74</v>
      </c>
      <c r="K30" s="19">
        <v>2</v>
      </c>
      <c r="L30" s="820">
        <v>85</v>
      </c>
      <c r="M30" s="19">
        <v>3</v>
      </c>
      <c r="N30" s="820">
        <v>85</v>
      </c>
      <c r="O30" s="19">
        <v>3</v>
      </c>
      <c r="P30" s="821">
        <v>446</v>
      </c>
      <c r="Q30" s="822">
        <v>15</v>
      </c>
      <c r="R30" s="823">
        <v>16</v>
      </c>
      <c r="S30" s="824">
        <v>2</v>
      </c>
      <c r="T30" s="821">
        <v>462</v>
      </c>
      <c r="U30" s="825">
        <v>17</v>
      </c>
    </row>
    <row r="31" spans="1:21" ht="18" customHeight="1">
      <c r="A31" s="831">
        <v>16</v>
      </c>
      <c r="B31" s="832" t="s">
        <v>29</v>
      </c>
      <c r="C31" s="832">
        <v>2</v>
      </c>
      <c r="D31" s="819">
        <v>2</v>
      </c>
      <c r="E31" s="30"/>
      <c r="F31" s="820">
        <v>1</v>
      </c>
      <c r="G31" s="19"/>
      <c r="H31" s="820">
        <v>3</v>
      </c>
      <c r="I31" s="19"/>
      <c r="J31" s="820">
        <v>5</v>
      </c>
      <c r="K31" s="19"/>
      <c r="L31" s="820">
        <v>2</v>
      </c>
      <c r="M31" s="19"/>
      <c r="N31" s="820">
        <v>3</v>
      </c>
      <c r="O31" s="19"/>
      <c r="P31" s="821" t="s">
        <v>13</v>
      </c>
      <c r="Q31" s="822" t="s">
        <v>13</v>
      </c>
      <c r="R31" s="826">
        <v>16</v>
      </c>
      <c r="S31" s="822">
        <v>2</v>
      </c>
      <c r="T31" s="821" t="s">
        <v>13</v>
      </c>
      <c r="U31" s="825" t="s">
        <v>13</v>
      </c>
    </row>
    <row r="32" spans="1:21" ht="18" customHeight="1">
      <c r="A32" s="831">
        <v>17</v>
      </c>
      <c r="B32" s="832" t="s">
        <v>30</v>
      </c>
      <c r="C32" s="832">
        <v>1</v>
      </c>
      <c r="D32" s="819">
        <v>105</v>
      </c>
      <c r="E32" s="30">
        <v>3</v>
      </c>
      <c r="F32" s="820">
        <v>117</v>
      </c>
      <c r="G32" s="19">
        <v>4</v>
      </c>
      <c r="H32" s="820">
        <v>104</v>
      </c>
      <c r="I32" s="19">
        <v>3</v>
      </c>
      <c r="J32" s="820">
        <v>107</v>
      </c>
      <c r="K32" s="19">
        <v>3</v>
      </c>
      <c r="L32" s="820">
        <v>98</v>
      </c>
      <c r="M32" s="19">
        <v>3</v>
      </c>
      <c r="N32" s="820">
        <v>115</v>
      </c>
      <c r="O32" s="19">
        <v>3</v>
      </c>
      <c r="P32" s="821">
        <v>646</v>
      </c>
      <c r="Q32" s="822">
        <v>19</v>
      </c>
      <c r="R32" s="823">
        <v>16</v>
      </c>
      <c r="S32" s="824">
        <v>3</v>
      </c>
      <c r="T32" s="821">
        <v>662</v>
      </c>
      <c r="U32" s="825">
        <v>22</v>
      </c>
    </row>
    <row r="33" spans="1:21" ht="18" customHeight="1">
      <c r="A33" s="831">
        <v>17</v>
      </c>
      <c r="B33" s="832" t="s">
        <v>30</v>
      </c>
      <c r="C33" s="832">
        <v>2</v>
      </c>
      <c r="D33" s="819">
        <v>3</v>
      </c>
      <c r="E33" s="30"/>
      <c r="F33" s="820">
        <v>1</v>
      </c>
      <c r="G33" s="19"/>
      <c r="H33" s="820">
        <v>3</v>
      </c>
      <c r="I33" s="19"/>
      <c r="J33" s="820">
        <v>1</v>
      </c>
      <c r="K33" s="19"/>
      <c r="L33" s="820">
        <v>6</v>
      </c>
      <c r="M33" s="19"/>
      <c r="N33" s="820">
        <v>2</v>
      </c>
      <c r="O33" s="19"/>
      <c r="P33" s="821" t="s">
        <v>13</v>
      </c>
      <c r="Q33" s="822" t="s">
        <v>13</v>
      </c>
      <c r="R33" s="826">
        <v>16</v>
      </c>
      <c r="S33" s="822">
        <v>3</v>
      </c>
      <c r="T33" s="821" t="s">
        <v>13</v>
      </c>
      <c r="U33" s="825" t="s">
        <v>13</v>
      </c>
    </row>
    <row r="34" spans="1:21" ht="18" customHeight="1">
      <c r="A34" s="831">
        <v>18</v>
      </c>
      <c r="B34" s="832" t="s">
        <v>31</v>
      </c>
      <c r="C34" s="832">
        <v>1</v>
      </c>
      <c r="D34" s="819">
        <v>86</v>
      </c>
      <c r="E34" s="30">
        <v>3</v>
      </c>
      <c r="F34" s="820">
        <v>83</v>
      </c>
      <c r="G34" s="19">
        <v>3</v>
      </c>
      <c r="H34" s="820">
        <v>76</v>
      </c>
      <c r="I34" s="19">
        <v>3</v>
      </c>
      <c r="J34" s="820">
        <v>104</v>
      </c>
      <c r="K34" s="19">
        <v>3</v>
      </c>
      <c r="L34" s="820">
        <v>98</v>
      </c>
      <c r="M34" s="19">
        <v>3</v>
      </c>
      <c r="N34" s="820">
        <v>98</v>
      </c>
      <c r="O34" s="19">
        <v>3</v>
      </c>
      <c r="P34" s="821">
        <v>545</v>
      </c>
      <c r="Q34" s="822">
        <v>18</v>
      </c>
      <c r="R34" s="823">
        <v>17</v>
      </c>
      <c r="S34" s="824">
        <v>3</v>
      </c>
      <c r="T34" s="821">
        <v>562</v>
      </c>
      <c r="U34" s="825">
        <v>21</v>
      </c>
    </row>
    <row r="35" spans="1:21" ht="18" customHeight="1">
      <c r="A35" s="831">
        <v>18</v>
      </c>
      <c r="B35" s="832" t="s">
        <v>31</v>
      </c>
      <c r="C35" s="832">
        <v>2</v>
      </c>
      <c r="D35" s="819">
        <v>1</v>
      </c>
      <c r="E35" s="30"/>
      <c r="F35" s="820">
        <v>1</v>
      </c>
      <c r="G35" s="19"/>
      <c r="H35" s="820">
        <v>3</v>
      </c>
      <c r="I35" s="19"/>
      <c r="J35" s="820">
        <v>3</v>
      </c>
      <c r="K35" s="19"/>
      <c r="L35" s="820">
        <v>3</v>
      </c>
      <c r="M35" s="19"/>
      <c r="N35" s="820">
        <v>6</v>
      </c>
      <c r="O35" s="19"/>
      <c r="P35" s="821" t="s">
        <v>13</v>
      </c>
      <c r="Q35" s="822" t="s">
        <v>13</v>
      </c>
      <c r="R35" s="826">
        <v>17</v>
      </c>
      <c r="S35" s="822">
        <v>3</v>
      </c>
      <c r="T35" s="821" t="s">
        <v>13</v>
      </c>
      <c r="U35" s="825" t="s">
        <v>13</v>
      </c>
    </row>
    <row r="36" spans="1:21" ht="18" customHeight="1">
      <c r="A36" s="831">
        <v>19</v>
      </c>
      <c r="B36" s="832" t="s">
        <v>32</v>
      </c>
      <c r="C36" s="832">
        <v>1</v>
      </c>
      <c r="D36" s="819">
        <v>65</v>
      </c>
      <c r="E36" s="30">
        <v>2</v>
      </c>
      <c r="F36" s="820">
        <v>62</v>
      </c>
      <c r="G36" s="19">
        <v>2</v>
      </c>
      <c r="H36" s="820">
        <v>73</v>
      </c>
      <c r="I36" s="19">
        <v>2</v>
      </c>
      <c r="J36" s="820">
        <v>72</v>
      </c>
      <c r="K36" s="19">
        <v>2</v>
      </c>
      <c r="L36" s="820">
        <v>64</v>
      </c>
      <c r="M36" s="19">
        <v>2</v>
      </c>
      <c r="N36" s="820">
        <v>63</v>
      </c>
      <c r="O36" s="19">
        <v>2</v>
      </c>
      <c r="P36" s="821">
        <v>399</v>
      </c>
      <c r="Q36" s="822">
        <v>12</v>
      </c>
      <c r="R36" s="823">
        <v>19</v>
      </c>
      <c r="S36" s="824">
        <v>3</v>
      </c>
      <c r="T36" s="821">
        <v>418</v>
      </c>
      <c r="U36" s="825">
        <v>15</v>
      </c>
    </row>
    <row r="37" spans="1:21" ht="18" customHeight="1">
      <c r="A37" s="831">
        <v>19</v>
      </c>
      <c r="B37" s="832" t="s">
        <v>32</v>
      </c>
      <c r="C37" s="832">
        <v>2</v>
      </c>
      <c r="D37" s="819">
        <v>2</v>
      </c>
      <c r="E37" s="30"/>
      <c r="F37" s="820">
        <v>2</v>
      </c>
      <c r="G37" s="19"/>
      <c r="H37" s="820">
        <v>4</v>
      </c>
      <c r="I37" s="19"/>
      <c r="J37" s="820">
        <v>4</v>
      </c>
      <c r="K37" s="19"/>
      <c r="L37" s="820">
        <v>2</v>
      </c>
      <c r="M37" s="19"/>
      <c r="N37" s="820">
        <v>5</v>
      </c>
      <c r="O37" s="19"/>
      <c r="P37" s="821" t="s">
        <v>13</v>
      </c>
      <c r="Q37" s="822" t="s">
        <v>13</v>
      </c>
      <c r="R37" s="826">
        <v>19</v>
      </c>
      <c r="S37" s="822">
        <v>3</v>
      </c>
      <c r="T37" s="821" t="s">
        <v>13</v>
      </c>
      <c r="U37" s="825" t="s">
        <v>13</v>
      </c>
    </row>
    <row r="38" spans="1:21" ht="18" customHeight="1">
      <c r="A38" s="831">
        <v>20</v>
      </c>
      <c r="B38" s="832" t="s">
        <v>33</v>
      </c>
      <c r="C38" s="832">
        <v>1</v>
      </c>
      <c r="D38" s="819">
        <v>103</v>
      </c>
      <c r="E38" s="30">
        <v>3</v>
      </c>
      <c r="F38" s="820">
        <v>106</v>
      </c>
      <c r="G38" s="19">
        <v>4</v>
      </c>
      <c r="H38" s="820">
        <v>94</v>
      </c>
      <c r="I38" s="19">
        <v>3</v>
      </c>
      <c r="J38" s="820">
        <v>117</v>
      </c>
      <c r="K38" s="19">
        <v>3</v>
      </c>
      <c r="L38" s="820">
        <v>111</v>
      </c>
      <c r="M38" s="19">
        <v>3</v>
      </c>
      <c r="N38" s="820">
        <v>119</v>
      </c>
      <c r="O38" s="19">
        <v>3</v>
      </c>
      <c r="P38" s="821">
        <v>650</v>
      </c>
      <c r="Q38" s="822">
        <v>19</v>
      </c>
      <c r="R38" s="826">
        <v>0</v>
      </c>
      <c r="S38" s="822"/>
      <c r="T38" s="821">
        <v>650</v>
      </c>
      <c r="U38" s="825">
        <v>19</v>
      </c>
    </row>
    <row r="39" spans="1:21" ht="18" customHeight="1">
      <c r="A39" s="831">
        <v>21</v>
      </c>
      <c r="B39" s="832" t="s">
        <v>34</v>
      </c>
      <c r="C39" s="832">
        <v>1</v>
      </c>
      <c r="D39" s="819">
        <v>43</v>
      </c>
      <c r="E39" s="30">
        <v>2</v>
      </c>
      <c r="F39" s="820">
        <v>65</v>
      </c>
      <c r="G39" s="19">
        <v>2</v>
      </c>
      <c r="H39" s="820">
        <v>45</v>
      </c>
      <c r="I39" s="19">
        <v>2</v>
      </c>
      <c r="J39" s="820">
        <v>53</v>
      </c>
      <c r="K39" s="19">
        <v>2</v>
      </c>
      <c r="L39" s="820">
        <v>53</v>
      </c>
      <c r="M39" s="19">
        <v>2</v>
      </c>
      <c r="N39" s="820">
        <v>50</v>
      </c>
      <c r="O39" s="19">
        <v>2</v>
      </c>
      <c r="P39" s="821">
        <v>309</v>
      </c>
      <c r="Q39" s="822">
        <v>12</v>
      </c>
      <c r="R39" s="823">
        <v>7</v>
      </c>
      <c r="S39" s="824">
        <v>2</v>
      </c>
      <c r="T39" s="821">
        <v>316</v>
      </c>
      <c r="U39" s="825">
        <v>14</v>
      </c>
    </row>
    <row r="40" spans="1:21" ht="18" customHeight="1">
      <c r="A40" s="831">
        <v>21</v>
      </c>
      <c r="B40" s="832" t="s">
        <v>34</v>
      </c>
      <c r="C40" s="832">
        <v>2</v>
      </c>
      <c r="D40" s="819">
        <v>1</v>
      </c>
      <c r="E40" s="30"/>
      <c r="F40" s="820">
        <v>2</v>
      </c>
      <c r="G40" s="19"/>
      <c r="H40" s="820">
        <v>0</v>
      </c>
      <c r="I40" s="19"/>
      <c r="J40" s="820">
        <v>0</v>
      </c>
      <c r="K40" s="19"/>
      <c r="L40" s="820">
        <v>1</v>
      </c>
      <c r="M40" s="19"/>
      <c r="N40" s="820">
        <v>3</v>
      </c>
      <c r="O40" s="19"/>
      <c r="P40" s="821" t="s">
        <v>13</v>
      </c>
      <c r="Q40" s="822" t="s">
        <v>13</v>
      </c>
      <c r="R40" s="826">
        <v>7</v>
      </c>
      <c r="S40" s="822">
        <v>2</v>
      </c>
      <c r="T40" s="821" t="s">
        <v>13</v>
      </c>
      <c r="U40" s="825" t="s">
        <v>13</v>
      </c>
    </row>
    <row r="41" spans="1:21" ht="18" customHeight="1">
      <c r="A41" s="831">
        <v>22</v>
      </c>
      <c r="B41" s="832" t="s">
        <v>35</v>
      </c>
      <c r="C41" s="832">
        <v>1</v>
      </c>
      <c r="D41" s="819">
        <v>188</v>
      </c>
      <c r="E41" s="30">
        <v>6</v>
      </c>
      <c r="F41" s="820">
        <v>179</v>
      </c>
      <c r="G41" s="19">
        <v>6</v>
      </c>
      <c r="H41" s="820">
        <v>156</v>
      </c>
      <c r="I41" s="19">
        <v>4</v>
      </c>
      <c r="J41" s="820">
        <v>162</v>
      </c>
      <c r="K41" s="19">
        <v>5</v>
      </c>
      <c r="L41" s="820">
        <v>139</v>
      </c>
      <c r="M41" s="19">
        <v>5</v>
      </c>
      <c r="N41" s="820">
        <v>139</v>
      </c>
      <c r="O41" s="19">
        <v>4</v>
      </c>
      <c r="P41" s="821">
        <v>963</v>
      </c>
      <c r="Q41" s="822">
        <v>30</v>
      </c>
      <c r="R41" s="826">
        <v>0</v>
      </c>
      <c r="S41" s="822"/>
      <c r="T41" s="821">
        <v>963</v>
      </c>
      <c r="U41" s="825">
        <v>30</v>
      </c>
    </row>
    <row r="42" spans="1:21" ht="18" customHeight="1">
      <c r="A42" s="831">
        <v>23</v>
      </c>
      <c r="B42" s="832" t="s">
        <v>36</v>
      </c>
      <c r="C42" s="832">
        <v>1</v>
      </c>
      <c r="D42" s="819">
        <v>127</v>
      </c>
      <c r="E42" s="30">
        <v>4</v>
      </c>
      <c r="F42" s="820">
        <v>131</v>
      </c>
      <c r="G42" s="19">
        <v>4</v>
      </c>
      <c r="H42" s="820">
        <v>118</v>
      </c>
      <c r="I42" s="19">
        <v>3</v>
      </c>
      <c r="J42" s="820">
        <v>146</v>
      </c>
      <c r="K42" s="19">
        <v>4</v>
      </c>
      <c r="L42" s="820">
        <v>117</v>
      </c>
      <c r="M42" s="19">
        <v>4</v>
      </c>
      <c r="N42" s="820">
        <v>126</v>
      </c>
      <c r="O42" s="19">
        <v>4</v>
      </c>
      <c r="P42" s="821">
        <v>765</v>
      </c>
      <c r="Q42" s="822">
        <v>23</v>
      </c>
      <c r="R42" s="823">
        <v>22</v>
      </c>
      <c r="S42" s="824">
        <v>3</v>
      </c>
      <c r="T42" s="821">
        <v>787</v>
      </c>
      <c r="U42" s="825">
        <v>26</v>
      </c>
    </row>
    <row r="43" spans="1:21" ht="18" customHeight="1">
      <c r="A43" s="831">
        <v>23</v>
      </c>
      <c r="B43" s="832" t="s">
        <v>36</v>
      </c>
      <c r="C43" s="832">
        <v>2</v>
      </c>
      <c r="D43" s="819">
        <v>1</v>
      </c>
      <c r="E43" s="30"/>
      <c r="F43" s="820">
        <v>2</v>
      </c>
      <c r="G43" s="19"/>
      <c r="H43" s="820">
        <v>6</v>
      </c>
      <c r="I43" s="19"/>
      <c r="J43" s="820">
        <v>3</v>
      </c>
      <c r="K43" s="19"/>
      <c r="L43" s="820">
        <v>5</v>
      </c>
      <c r="M43" s="19"/>
      <c r="N43" s="820">
        <v>5</v>
      </c>
      <c r="O43" s="19"/>
      <c r="P43" s="821" t="s">
        <v>13</v>
      </c>
      <c r="Q43" s="822" t="s">
        <v>13</v>
      </c>
      <c r="R43" s="826">
        <v>22</v>
      </c>
      <c r="S43" s="822">
        <v>3</v>
      </c>
      <c r="T43" s="821" t="s">
        <v>13</v>
      </c>
      <c r="U43" s="825" t="s">
        <v>13</v>
      </c>
    </row>
    <row r="44" spans="1:21" ht="18" customHeight="1">
      <c r="A44" s="831">
        <v>24</v>
      </c>
      <c r="B44" s="832" t="s">
        <v>37</v>
      </c>
      <c r="C44" s="832">
        <v>1</v>
      </c>
      <c r="D44" s="819">
        <v>80</v>
      </c>
      <c r="E44" s="30">
        <v>3</v>
      </c>
      <c r="F44" s="820">
        <v>91</v>
      </c>
      <c r="G44" s="19">
        <v>3</v>
      </c>
      <c r="H44" s="820">
        <v>72</v>
      </c>
      <c r="I44" s="19">
        <v>2</v>
      </c>
      <c r="J44" s="820">
        <v>70</v>
      </c>
      <c r="K44" s="19">
        <v>2</v>
      </c>
      <c r="L44" s="820">
        <v>103</v>
      </c>
      <c r="M44" s="19">
        <v>3</v>
      </c>
      <c r="N44" s="820">
        <v>102</v>
      </c>
      <c r="O44" s="19">
        <v>3</v>
      </c>
      <c r="P44" s="821">
        <v>518</v>
      </c>
      <c r="Q44" s="822">
        <v>16</v>
      </c>
      <c r="R44" s="826">
        <v>0</v>
      </c>
      <c r="S44" s="822"/>
      <c r="T44" s="821">
        <v>518</v>
      </c>
      <c r="U44" s="825">
        <v>16</v>
      </c>
    </row>
    <row r="45" spans="1:21" ht="18" customHeight="1">
      <c r="A45" s="831">
        <v>25</v>
      </c>
      <c r="B45" s="832" t="s">
        <v>38</v>
      </c>
      <c r="C45" s="832">
        <v>1</v>
      </c>
      <c r="D45" s="819">
        <v>98</v>
      </c>
      <c r="E45" s="30">
        <v>3</v>
      </c>
      <c r="F45" s="820">
        <v>98</v>
      </c>
      <c r="G45" s="19">
        <v>3</v>
      </c>
      <c r="H45" s="820">
        <v>106</v>
      </c>
      <c r="I45" s="19">
        <v>3</v>
      </c>
      <c r="J45" s="820">
        <v>115</v>
      </c>
      <c r="K45" s="19">
        <v>3</v>
      </c>
      <c r="L45" s="820">
        <v>114</v>
      </c>
      <c r="M45" s="19">
        <v>3</v>
      </c>
      <c r="N45" s="820">
        <v>82</v>
      </c>
      <c r="O45" s="19">
        <v>3</v>
      </c>
      <c r="P45" s="821">
        <v>613</v>
      </c>
      <c r="Q45" s="822">
        <v>18</v>
      </c>
      <c r="R45" s="823">
        <v>8</v>
      </c>
      <c r="S45" s="824">
        <v>2</v>
      </c>
      <c r="T45" s="821">
        <v>621</v>
      </c>
      <c r="U45" s="825">
        <v>20</v>
      </c>
    </row>
    <row r="46" spans="1:21" ht="18" customHeight="1">
      <c r="A46" s="831">
        <v>25</v>
      </c>
      <c r="B46" s="833" t="s">
        <v>38</v>
      </c>
      <c r="C46" s="832">
        <v>2</v>
      </c>
      <c r="D46" s="819">
        <v>1</v>
      </c>
      <c r="E46" s="30"/>
      <c r="F46" s="820">
        <v>1</v>
      </c>
      <c r="G46" s="19"/>
      <c r="H46" s="820">
        <v>2</v>
      </c>
      <c r="I46" s="19"/>
      <c r="J46" s="820">
        <v>1</v>
      </c>
      <c r="K46" s="19"/>
      <c r="L46" s="820">
        <v>3</v>
      </c>
      <c r="M46" s="19"/>
      <c r="N46" s="820">
        <v>0</v>
      </c>
      <c r="O46" s="19"/>
      <c r="P46" s="821" t="s">
        <v>13</v>
      </c>
      <c r="Q46" s="822" t="s">
        <v>13</v>
      </c>
      <c r="R46" s="826">
        <v>8</v>
      </c>
      <c r="S46" s="822">
        <v>2</v>
      </c>
      <c r="T46" s="821" t="s">
        <v>13</v>
      </c>
      <c r="U46" s="825" t="s">
        <v>13</v>
      </c>
    </row>
    <row r="47" spans="1:21" ht="18" customHeight="1">
      <c r="A47" s="831">
        <v>26</v>
      </c>
      <c r="B47" s="832" t="s">
        <v>39</v>
      </c>
      <c r="C47" s="832">
        <v>1</v>
      </c>
      <c r="D47" s="819">
        <v>103</v>
      </c>
      <c r="E47" s="30">
        <v>3</v>
      </c>
      <c r="F47" s="820">
        <v>106</v>
      </c>
      <c r="G47" s="19">
        <v>4</v>
      </c>
      <c r="H47" s="820">
        <v>90</v>
      </c>
      <c r="I47" s="19">
        <v>3</v>
      </c>
      <c r="J47" s="820">
        <v>96</v>
      </c>
      <c r="K47" s="19">
        <v>3</v>
      </c>
      <c r="L47" s="820">
        <v>99</v>
      </c>
      <c r="M47" s="19">
        <v>3</v>
      </c>
      <c r="N47" s="820">
        <v>117</v>
      </c>
      <c r="O47" s="19">
        <v>3</v>
      </c>
      <c r="P47" s="821">
        <v>611</v>
      </c>
      <c r="Q47" s="822">
        <v>19</v>
      </c>
      <c r="R47" s="826">
        <v>0</v>
      </c>
      <c r="S47" s="822"/>
      <c r="T47" s="821">
        <v>611</v>
      </c>
      <c r="U47" s="825">
        <v>19</v>
      </c>
    </row>
    <row r="48" spans="1:21" ht="18" customHeight="1">
      <c r="A48" s="831">
        <v>27</v>
      </c>
      <c r="B48" s="832" t="s">
        <v>40</v>
      </c>
      <c r="C48" s="832">
        <v>1</v>
      </c>
      <c r="D48" s="819">
        <v>43</v>
      </c>
      <c r="E48" s="30">
        <v>2</v>
      </c>
      <c r="F48" s="820">
        <v>51</v>
      </c>
      <c r="G48" s="19">
        <v>2</v>
      </c>
      <c r="H48" s="820">
        <v>54</v>
      </c>
      <c r="I48" s="19">
        <v>2</v>
      </c>
      <c r="J48" s="820">
        <v>58</v>
      </c>
      <c r="K48" s="19">
        <v>2</v>
      </c>
      <c r="L48" s="820">
        <v>68</v>
      </c>
      <c r="M48" s="19">
        <v>2</v>
      </c>
      <c r="N48" s="820">
        <v>41</v>
      </c>
      <c r="O48" s="19">
        <v>2</v>
      </c>
      <c r="P48" s="821">
        <v>315</v>
      </c>
      <c r="Q48" s="822">
        <v>12</v>
      </c>
      <c r="R48" s="826">
        <v>0</v>
      </c>
      <c r="S48" s="822"/>
      <c r="T48" s="821">
        <v>315</v>
      </c>
      <c r="U48" s="825">
        <v>12</v>
      </c>
    </row>
    <row r="49" spans="1:21" ht="18" customHeight="1">
      <c r="A49" s="831">
        <v>28</v>
      </c>
      <c r="B49" s="832" t="s">
        <v>41</v>
      </c>
      <c r="C49" s="832">
        <v>1</v>
      </c>
      <c r="D49" s="819">
        <v>87</v>
      </c>
      <c r="E49" s="30">
        <v>3</v>
      </c>
      <c r="F49" s="820">
        <v>100</v>
      </c>
      <c r="G49" s="19">
        <v>3</v>
      </c>
      <c r="H49" s="820">
        <v>102</v>
      </c>
      <c r="I49" s="19">
        <v>3</v>
      </c>
      <c r="J49" s="820">
        <v>106</v>
      </c>
      <c r="K49" s="19">
        <v>3</v>
      </c>
      <c r="L49" s="820">
        <v>101</v>
      </c>
      <c r="M49" s="19">
        <v>3</v>
      </c>
      <c r="N49" s="820">
        <v>104</v>
      </c>
      <c r="O49" s="19">
        <v>3</v>
      </c>
      <c r="P49" s="821">
        <v>600</v>
      </c>
      <c r="Q49" s="822">
        <v>18</v>
      </c>
      <c r="R49" s="823">
        <v>7</v>
      </c>
      <c r="S49" s="824">
        <v>2</v>
      </c>
      <c r="T49" s="821">
        <v>607</v>
      </c>
      <c r="U49" s="825">
        <v>20</v>
      </c>
    </row>
    <row r="50" spans="1:21" ht="18" customHeight="1">
      <c r="A50" s="831">
        <v>28</v>
      </c>
      <c r="B50" s="832" t="s">
        <v>41</v>
      </c>
      <c r="C50" s="832">
        <v>2</v>
      </c>
      <c r="D50" s="819">
        <v>1</v>
      </c>
      <c r="E50" s="30"/>
      <c r="F50" s="820">
        <v>0</v>
      </c>
      <c r="G50" s="19"/>
      <c r="H50" s="820">
        <v>1</v>
      </c>
      <c r="I50" s="19"/>
      <c r="J50" s="820">
        <v>2</v>
      </c>
      <c r="K50" s="19"/>
      <c r="L50" s="820">
        <v>2</v>
      </c>
      <c r="M50" s="19"/>
      <c r="N50" s="820">
        <v>1</v>
      </c>
      <c r="O50" s="19"/>
      <c r="P50" s="821" t="s">
        <v>13</v>
      </c>
      <c r="Q50" s="822" t="s">
        <v>13</v>
      </c>
      <c r="R50" s="826">
        <v>7</v>
      </c>
      <c r="S50" s="822">
        <v>2</v>
      </c>
      <c r="T50" s="821" t="s">
        <v>13</v>
      </c>
      <c r="U50" s="825" t="s">
        <v>13</v>
      </c>
    </row>
    <row r="51" spans="1:21" ht="18" customHeight="1">
      <c r="A51" s="831">
        <v>29</v>
      </c>
      <c r="B51" s="832" t="s">
        <v>42</v>
      </c>
      <c r="C51" s="832">
        <v>1</v>
      </c>
      <c r="D51" s="819">
        <v>119</v>
      </c>
      <c r="E51" s="30">
        <v>4</v>
      </c>
      <c r="F51" s="820">
        <v>154</v>
      </c>
      <c r="G51" s="19">
        <v>5</v>
      </c>
      <c r="H51" s="820">
        <v>120</v>
      </c>
      <c r="I51" s="19">
        <v>4</v>
      </c>
      <c r="J51" s="820">
        <v>123</v>
      </c>
      <c r="K51" s="19">
        <v>4</v>
      </c>
      <c r="L51" s="820">
        <v>121</v>
      </c>
      <c r="M51" s="19">
        <v>4</v>
      </c>
      <c r="N51" s="820">
        <v>119</v>
      </c>
      <c r="O51" s="19">
        <v>3</v>
      </c>
      <c r="P51" s="821">
        <v>756</v>
      </c>
      <c r="Q51" s="822">
        <v>24</v>
      </c>
      <c r="R51" s="826">
        <v>0</v>
      </c>
      <c r="S51" s="822"/>
      <c r="T51" s="821">
        <v>756</v>
      </c>
      <c r="U51" s="825">
        <v>24</v>
      </c>
    </row>
    <row r="52" spans="1:21" ht="18" customHeight="1">
      <c r="A52" s="831">
        <v>30</v>
      </c>
      <c r="B52" s="832" t="s">
        <v>43</v>
      </c>
      <c r="C52" s="832">
        <v>1</v>
      </c>
      <c r="D52" s="819">
        <v>103</v>
      </c>
      <c r="E52" s="30">
        <v>3</v>
      </c>
      <c r="F52" s="820">
        <v>85</v>
      </c>
      <c r="G52" s="19">
        <v>3</v>
      </c>
      <c r="H52" s="820">
        <v>74</v>
      </c>
      <c r="I52" s="19">
        <v>3</v>
      </c>
      <c r="J52" s="820">
        <v>98</v>
      </c>
      <c r="K52" s="19">
        <v>3</v>
      </c>
      <c r="L52" s="820">
        <v>95</v>
      </c>
      <c r="M52" s="19">
        <v>3</v>
      </c>
      <c r="N52" s="820">
        <v>85</v>
      </c>
      <c r="O52" s="19">
        <v>3</v>
      </c>
      <c r="P52" s="821">
        <v>540</v>
      </c>
      <c r="Q52" s="822">
        <v>18</v>
      </c>
      <c r="R52" s="823">
        <v>11</v>
      </c>
      <c r="S52" s="824">
        <v>2</v>
      </c>
      <c r="T52" s="821">
        <v>551</v>
      </c>
      <c r="U52" s="825">
        <v>20</v>
      </c>
    </row>
    <row r="53" spans="1:21" ht="18" customHeight="1">
      <c r="A53" s="831">
        <v>30</v>
      </c>
      <c r="B53" s="832" t="s">
        <v>43</v>
      </c>
      <c r="C53" s="832">
        <v>2</v>
      </c>
      <c r="D53" s="819">
        <v>2</v>
      </c>
      <c r="E53" s="30"/>
      <c r="F53" s="820">
        <v>3</v>
      </c>
      <c r="G53" s="19"/>
      <c r="H53" s="820">
        <v>1</v>
      </c>
      <c r="I53" s="19"/>
      <c r="J53" s="820">
        <v>2</v>
      </c>
      <c r="K53" s="19"/>
      <c r="L53" s="820">
        <v>1</v>
      </c>
      <c r="M53" s="19"/>
      <c r="N53" s="820">
        <v>2</v>
      </c>
      <c r="O53" s="19"/>
      <c r="P53" s="821" t="s">
        <v>13</v>
      </c>
      <c r="Q53" s="822" t="s">
        <v>13</v>
      </c>
      <c r="R53" s="826">
        <v>11</v>
      </c>
      <c r="S53" s="822">
        <v>2</v>
      </c>
      <c r="T53" s="821" t="s">
        <v>13</v>
      </c>
      <c r="U53" s="825" t="s">
        <v>13</v>
      </c>
    </row>
    <row r="54" spans="1:21" ht="18" customHeight="1">
      <c r="A54" s="831">
        <v>31</v>
      </c>
      <c r="B54" s="832" t="s">
        <v>44</v>
      </c>
      <c r="C54" s="832">
        <v>1</v>
      </c>
      <c r="D54" s="819">
        <v>75</v>
      </c>
      <c r="E54" s="30">
        <v>3</v>
      </c>
      <c r="F54" s="820">
        <v>83</v>
      </c>
      <c r="G54" s="19">
        <v>3</v>
      </c>
      <c r="H54" s="820">
        <v>90</v>
      </c>
      <c r="I54" s="19">
        <v>3</v>
      </c>
      <c r="J54" s="820">
        <v>87</v>
      </c>
      <c r="K54" s="19">
        <v>3</v>
      </c>
      <c r="L54" s="820">
        <v>70</v>
      </c>
      <c r="M54" s="19">
        <v>3</v>
      </c>
      <c r="N54" s="820">
        <v>86</v>
      </c>
      <c r="O54" s="19">
        <v>3</v>
      </c>
      <c r="P54" s="821">
        <v>491</v>
      </c>
      <c r="Q54" s="822">
        <v>18</v>
      </c>
      <c r="R54" s="823">
        <v>20</v>
      </c>
      <c r="S54" s="824">
        <v>3</v>
      </c>
      <c r="T54" s="821">
        <v>511</v>
      </c>
      <c r="U54" s="825">
        <v>21</v>
      </c>
    </row>
    <row r="55" spans="1:21" ht="18" customHeight="1">
      <c r="A55" s="831">
        <v>31</v>
      </c>
      <c r="B55" s="832" t="s">
        <v>44</v>
      </c>
      <c r="C55" s="832">
        <v>2</v>
      </c>
      <c r="D55" s="819">
        <v>3</v>
      </c>
      <c r="E55" s="30"/>
      <c r="F55" s="820">
        <v>2</v>
      </c>
      <c r="G55" s="19"/>
      <c r="H55" s="820">
        <v>5</v>
      </c>
      <c r="I55" s="19"/>
      <c r="J55" s="820">
        <v>5</v>
      </c>
      <c r="K55" s="19"/>
      <c r="L55" s="820">
        <v>2</v>
      </c>
      <c r="M55" s="19"/>
      <c r="N55" s="820">
        <v>3</v>
      </c>
      <c r="O55" s="19"/>
      <c r="P55" s="821" t="s">
        <v>13</v>
      </c>
      <c r="Q55" s="822" t="s">
        <v>13</v>
      </c>
      <c r="R55" s="826">
        <v>20</v>
      </c>
      <c r="S55" s="822">
        <v>3</v>
      </c>
      <c r="T55" s="821" t="s">
        <v>13</v>
      </c>
      <c r="U55" s="825" t="s">
        <v>13</v>
      </c>
    </row>
    <row r="56" spans="1:21" ht="18" customHeight="1">
      <c r="A56" s="831">
        <v>32</v>
      </c>
      <c r="B56" s="832" t="s">
        <v>45</v>
      </c>
      <c r="C56" s="832">
        <v>1</v>
      </c>
      <c r="D56" s="819">
        <v>153</v>
      </c>
      <c r="E56" s="30">
        <v>5</v>
      </c>
      <c r="F56" s="820">
        <v>149</v>
      </c>
      <c r="G56" s="19">
        <v>5</v>
      </c>
      <c r="H56" s="820">
        <v>149</v>
      </c>
      <c r="I56" s="19">
        <v>4</v>
      </c>
      <c r="J56" s="820">
        <v>158</v>
      </c>
      <c r="K56" s="19">
        <v>4</v>
      </c>
      <c r="L56" s="820">
        <v>157</v>
      </c>
      <c r="M56" s="19">
        <v>4</v>
      </c>
      <c r="N56" s="820">
        <v>131</v>
      </c>
      <c r="O56" s="19">
        <v>4</v>
      </c>
      <c r="P56" s="821">
        <v>897</v>
      </c>
      <c r="Q56" s="822">
        <v>26</v>
      </c>
      <c r="R56" s="826">
        <v>0</v>
      </c>
      <c r="S56" s="822"/>
      <c r="T56" s="821">
        <v>897</v>
      </c>
      <c r="U56" s="825">
        <v>26</v>
      </c>
    </row>
    <row r="57" spans="1:21" ht="18" customHeight="1">
      <c r="A57" s="831">
        <v>33</v>
      </c>
      <c r="B57" s="832" t="s">
        <v>46</v>
      </c>
      <c r="C57" s="832">
        <v>1</v>
      </c>
      <c r="D57" s="819">
        <v>44</v>
      </c>
      <c r="E57" s="30">
        <v>2</v>
      </c>
      <c r="F57" s="820">
        <v>48</v>
      </c>
      <c r="G57" s="19">
        <v>2</v>
      </c>
      <c r="H57" s="820">
        <v>44</v>
      </c>
      <c r="I57" s="19">
        <v>2</v>
      </c>
      <c r="J57" s="820">
        <v>48</v>
      </c>
      <c r="K57" s="19">
        <v>2</v>
      </c>
      <c r="L57" s="820">
        <v>50</v>
      </c>
      <c r="M57" s="19">
        <v>2</v>
      </c>
      <c r="N57" s="820">
        <v>47</v>
      </c>
      <c r="O57" s="19">
        <v>2</v>
      </c>
      <c r="P57" s="821">
        <v>281</v>
      </c>
      <c r="Q57" s="822">
        <v>12</v>
      </c>
      <c r="R57" s="826">
        <v>0</v>
      </c>
      <c r="S57" s="822"/>
      <c r="T57" s="821">
        <v>281</v>
      </c>
      <c r="U57" s="825">
        <v>12</v>
      </c>
    </row>
    <row r="58" spans="1:21" ht="18" customHeight="1">
      <c r="A58" s="831">
        <v>34</v>
      </c>
      <c r="B58" s="832" t="s">
        <v>47</v>
      </c>
      <c r="C58" s="832">
        <v>1</v>
      </c>
      <c r="D58" s="819">
        <v>49</v>
      </c>
      <c r="E58" s="30">
        <v>2</v>
      </c>
      <c r="F58" s="820">
        <v>49</v>
      </c>
      <c r="G58" s="19">
        <v>2</v>
      </c>
      <c r="H58" s="820">
        <v>69</v>
      </c>
      <c r="I58" s="19">
        <v>2</v>
      </c>
      <c r="J58" s="820">
        <v>68</v>
      </c>
      <c r="K58" s="19">
        <v>2</v>
      </c>
      <c r="L58" s="820">
        <v>59</v>
      </c>
      <c r="M58" s="19">
        <v>2</v>
      </c>
      <c r="N58" s="820">
        <v>61</v>
      </c>
      <c r="O58" s="19">
        <v>2</v>
      </c>
      <c r="P58" s="821">
        <v>355</v>
      </c>
      <c r="Q58" s="822">
        <v>12</v>
      </c>
      <c r="R58" s="826">
        <v>0</v>
      </c>
      <c r="S58" s="822"/>
      <c r="T58" s="821">
        <v>355</v>
      </c>
      <c r="U58" s="825">
        <v>12</v>
      </c>
    </row>
    <row r="59" spans="1:21" ht="18" customHeight="1" thickBot="1">
      <c r="A59" s="831">
        <v>35</v>
      </c>
      <c r="B59" s="832" t="s">
        <v>48</v>
      </c>
      <c r="C59" s="832">
        <v>1</v>
      </c>
      <c r="D59" s="819">
        <v>106</v>
      </c>
      <c r="E59" s="30">
        <v>4</v>
      </c>
      <c r="F59" s="820">
        <v>106</v>
      </c>
      <c r="G59" s="19">
        <v>4</v>
      </c>
      <c r="H59" s="820">
        <v>97</v>
      </c>
      <c r="I59" s="19">
        <v>3</v>
      </c>
      <c r="J59" s="820">
        <v>104</v>
      </c>
      <c r="K59" s="19">
        <v>3</v>
      </c>
      <c r="L59" s="820">
        <v>117</v>
      </c>
      <c r="M59" s="19">
        <v>3</v>
      </c>
      <c r="N59" s="820">
        <v>108</v>
      </c>
      <c r="O59" s="19">
        <v>3</v>
      </c>
      <c r="P59" s="821">
        <v>638</v>
      </c>
      <c r="Q59" s="822">
        <v>20</v>
      </c>
      <c r="R59" s="826"/>
      <c r="S59" s="822"/>
      <c r="T59" s="821">
        <v>638</v>
      </c>
      <c r="U59" s="825">
        <v>20</v>
      </c>
    </row>
    <row r="60" spans="1:21" ht="18" customHeight="1" thickTop="1">
      <c r="A60" s="834"/>
      <c r="B60" s="835" t="s">
        <v>49</v>
      </c>
      <c r="C60" s="835">
        <v>1</v>
      </c>
      <c r="D60" s="836">
        <v>3770</v>
      </c>
      <c r="E60" s="837">
        <v>125</v>
      </c>
      <c r="F60" s="838">
        <v>3787</v>
      </c>
      <c r="G60" s="837">
        <v>129</v>
      </c>
      <c r="H60" s="838">
        <v>3807</v>
      </c>
      <c r="I60" s="837">
        <v>115</v>
      </c>
      <c r="J60" s="838">
        <v>3885</v>
      </c>
      <c r="K60" s="837">
        <v>116</v>
      </c>
      <c r="L60" s="838">
        <v>3898</v>
      </c>
      <c r="M60" s="837">
        <v>117</v>
      </c>
      <c r="N60" s="838">
        <v>3915</v>
      </c>
      <c r="O60" s="837">
        <v>119</v>
      </c>
      <c r="P60" s="839"/>
      <c r="Q60" s="840"/>
      <c r="R60" s="841"/>
      <c r="S60" s="842"/>
      <c r="T60" s="843"/>
      <c r="U60" s="844"/>
    </row>
    <row r="61" spans="1:21" ht="18" customHeight="1" thickBot="1">
      <c r="A61" s="845"/>
      <c r="B61" s="846"/>
      <c r="C61" s="846">
        <v>2</v>
      </c>
      <c r="D61" s="847">
        <v>36</v>
      </c>
      <c r="E61" s="848"/>
      <c r="F61" s="849">
        <v>35</v>
      </c>
      <c r="G61" s="848"/>
      <c r="H61" s="849">
        <v>46</v>
      </c>
      <c r="I61" s="848"/>
      <c r="J61" s="849">
        <v>44</v>
      </c>
      <c r="K61" s="848"/>
      <c r="L61" s="849">
        <v>48</v>
      </c>
      <c r="M61" s="848"/>
      <c r="N61" s="849">
        <v>49</v>
      </c>
      <c r="O61" s="848"/>
      <c r="P61" s="849"/>
      <c r="Q61" s="848"/>
      <c r="R61" s="850">
        <v>258</v>
      </c>
      <c r="S61" s="848">
        <v>48</v>
      </c>
      <c r="T61" s="849"/>
      <c r="U61" s="851"/>
    </row>
    <row r="62" spans="1:21" ht="18" customHeight="1" thickTop="1" thickBot="1">
      <c r="A62" s="852"/>
      <c r="B62" s="853" t="s">
        <v>50</v>
      </c>
      <c r="C62" s="854"/>
      <c r="D62" s="855">
        <v>3806</v>
      </c>
      <c r="E62" s="856">
        <v>125</v>
      </c>
      <c r="F62" s="857">
        <v>3822</v>
      </c>
      <c r="G62" s="858">
        <v>129</v>
      </c>
      <c r="H62" s="857">
        <v>3853</v>
      </c>
      <c r="I62" s="858">
        <v>115</v>
      </c>
      <c r="J62" s="857">
        <v>3929</v>
      </c>
      <c r="K62" s="858">
        <v>116</v>
      </c>
      <c r="L62" s="857">
        <v>3946</v>
      </c>
      <c r="M62" s="858">
        <v>117</v>
      </c>
      <c r="N62" s="857">
        <v>3964</v>
      </c>
      <c r="O62" s="858">
        <v>119</v>
      </c>
      <c r="P62" s="859">
        <v>23062</v>
      </c>
      <c r="Q62" s="858">
        <v>721</v>
      </c>
      <c r="R62" s="857">
        <v>258</v>
      </c>
      <c r="S62" s="858">
        <v>48</v>
      </c>
      <c r="T62" s="859">
        <v>23320</v>
      </c>
      <c r="U62" s="860">
        <v>769</v>
      </c>
    </row>
    <row r="63" spans="1:21">
      <c r="A63" s="861"/>
      <c r="B63" s="861"/>
      <c r="D63" s="861"/>
      <c r="E63" s="861"/>
      <c r="F63" s="861"/>
      <c r="G63" s="861"/>
      <c r="H63" s="861"/>
      <c r="I63" s="861"/>
      <c r="J63" s="861"/>
      <c r="K63" s="861"/>
      <c r="L63" s="861"/>
      <c r="M63" s="861"/>
      <c r="N63" s="861"/>
      <c r="O63" s="861"/>
      <c r="P63" s="861"/>
      <c r="Q63" s="861"/>
      <c r="R63" s="861"/>
      <c r="S63" s="861"/>
      <c r="T63" s="861"/>
      <c r="U63" s="861"/>
    </row>
  </sheetData>
  <mergeCells count="23">
    <mergeCell ref="U4:U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B1:U1"/>
    <mergeCell ref="A2:A6"/>
    <mergeCell ref="B2:B6"/>
    <mergeCell ref="C2:C6"/>
    <mergeCell ref="R3:S3"/>
    <mergeCell ref="D4:D6"/>
    <mergeCell ref="E4:E6"/>
    <mergeCell ref="F4:F6"/>
    <mergeCell ref="G4:G6"/>
    <mergeCell ref="H4:H6"/>
  </mergeCells>
  <phoneticPr fontId="4"/>
  <conditionalFormatting sqref="H7:H9 J7:J18 D7:D43 H11:H50 H52:H59 D45:D59 J20:J59 L7:L59 F7:F59 N7:N59">
    <cfRule type="cellIs" dxfId="161" priority="17" stopIfTrue="1" operator="equal">
      <formula>0</formula>
    </cfRule>
    <cfRule type="expression" dxfId="160" priority="18" stopIfTrue="1">
      <formula>AND(#REF!="A",MOD(D7,40)=0)</formula>
    </cfRule>
    <cfRule type="expression" dxfId="159" priority="19" stopIfTrue="1">
      <formula>AND(#REF!="A",OR(MOD(D7,40)&lt;=3,MOD(D7,40)&gt;=37))</formula>
    </cfRule>
  </conditionalFormatting>
  <conditionalFormatting sqref="B60:B61">
    <cfRule type="cellIs" dxfId="158" priority="20" stopIfTrue="1" operator="equal">
      <formula>$B38</formula>
    </cfRule>
  </conditionalFormatting>
  <conditionalFormatting sqref="A60:A61">
    <cfRule type="cellIs" dxfId="157" priority="21" stopIfTrue="1" operator="equal">
      <formula>$A38</formula>
    </cfRule>
  </conditionalFormatting>
  <conditionalFormatting sqref="D60:IV62">
    <cfRule type="cellIs" dxfId="156" priority="22" stopIfTrue="1" operator="equal">
      <formula>0</formula>
    </cfRule>
  </conditionalFormatting>
  <conditionalFormatting sqref="B7:C9 B11:C12 B14:C14 C16 B18:C20 B22:C22 B26:C26 B28:C31 B33:C33 B35:C35 B37:C37 B39:C40 B45 B42:C43 C45:C46 B48:C50 B52:C53 B55:C55 B57:C59">
    <cfRule type="cellIs" dxfId="155" priority="23" stopIfTrue="1" operator="equal">
      <formula>$B6</formula>
    </cfRule>
  </conditionalFormatting>
  <conditionalFormatting sqref="B51">
    <cfRule type="cellIs" dxfId="154" priority="24" stopIfTrue="1" operator="equal">
      <formula>$B49</formula>
    </cfRule>
  </conditionalFormatting>
  <conditionalFormatting sqref="A7:A9 A11:A12 A14 A18:A20 A22 A26 A28:A31 A33 A35 A37 A39:A40 A42:A43 A45:A46 A48:A50 A52:A53 A55 A57:A59">
    <cfRule type="cellIs" dxfId="153" priority="25" stopIfTrue="1" operator="equal">
      <formula>$A6</formula>
    </cfRule>
  </conditionalFormatting>
  <conditionalFormatting sqref="A51">
    <cfRule type="cellIs" dxfId="152" priority="26" stopIfTrue="1" operator="equal">
      <formula>$A49</formula>
    </cfRule>
  </conditionalFormatting>
  <conditionalFormatting sqref="B46 B15:C15 B17 B41:C41">
    <cfRule type="cellIs" dxfId="151" priority="27" stopIfTrue="1" operator="equal">
      <formula>$B13</formula>
    </cfRule>
  </conditionalFormatting>
  <conditionalFormatting sqref="B25">
    <cfRule type="cellIs" dxfId="150" priority="28" stopIfTrue="1" operator="equal">
      <formula>$B23</formula>
    </cfRule>
  </conditionalFormatting>
  <conditionalFormatting sqref="A25 A41">
    <cfRule type="cellIs" dxfId="149" priority="29" stopIfTrue="1" operator="equal">
      <formula>$A23</formula>
    </cfRule>
  </conditionalFormatting>
  <conditionalFormatting sqref="B24">
    <cfRule type="cellIs" dxfId="148" priority="15" stopIfTrue="1" operator="equal">
      <formula>$B23</formula>
    </cfRule>
  </conditionalFormatting>
  <conditionalFormatting sqref="A24">
    <cfRule type="cellIs" dxfId="147" priority="16" stopIfTrue="1" operator="equal">
      <formula>$A23</formula>
    </cfRule>
  </conditionalFormatting>
  <conditionalFormatting sqref="O7:U15 E7:E15 G7:G15 I7:I15 K7:K15 M7:M15 M17:M59 K17:K59 I17:I59 G17:G59 E17:E59 O17:U59">
    <cfRule type="cellIs" dxfId="146" priority="30" stopIfTrue="1" operator="equal">
      <formula>0</formula>
    </cfRule>
    <cfRule type="cellIs" dxfId="145" priority="31" stopIfTrue="1" operator="notEqual">
      <formula>#REF!</formula>
    </cfRule>
  </conditionalFormatting>
  <conditionalFormatting sqref="O16:U16 E16 G16 I16 K16 M16">
    <cfRule type="cellIs" dxfId="144" priority="13" stopIfTrue="1" operator="equal">
      <formula>0</formula>
    </cfRule>
    <cfRule type="cellIs" dxfId="143" priority="14" stopIfTrue="1" operator="notEqual">
      <formula>#REF!</formula>
    </cfRule>
  </conditionalFormatting>
  <conditionalFormatting sqref="B16">
    <cfRule type="cellIs" dxfId="142" priority="11" stopIfTrue="1" operator="equal">
      <formula>$B15</formula>
    </cfRule>
  </conditionalFormatting>
  <conditionalFormatting sqref="A16">
    <cfRule type="cellIs" dxfId="141" priority="12" stopIfTrue="1" operator="equal">
      <formula>$A15</formula>
    </cfRule>
  </conditionalFormatting>
  <conditionalFormatting sqref="C58:C59">
    <cfRule type="cellIs" dxfId="140" priority="6" stopIfTrue="1" operator="equal">
      <formula>$B37</formula>
    </cfRule>
  </conditionalFormatting>
  <conditionalFormatting sqref="C50">
    <cfRule type="cellIs" dxfId="139" priority="7" stopIfTrue="1" operator="equal">
      <formula>$B47</formula>
    </cfRule>
  </conditionalFormatting>
  <conditionalFormatting sqref="C44:C45">
    <cfRule type="cellIs" dxfId="138" priority="8" stopIfTrue="1" operator="equal">
      <formula>$B43</formula>
    </cfRule>
  </conditionalFormatting>
  <conditionalFormatting sqref="C60:C61">
    <cfRule type="cellIs" dxfId="137" priority="9" stopIfTrue="1" operator="equal">
      <formula>$B41</formula>
    </cfRule>
  </conditionalFormatting>
  <conditionalFormatting sqref="C24">
    <cfRule type="cellIs" dxfId="136" priority="10" stopIfTrue="1" operator="equal">
      <formula>$B22</formula>
    </cfRule>
  </conditionalFormatting>
  <conditionalFormatting sqref="C60:C61">
    <cfRule type="cellIs" dxfId="135" priority="2" stopIfTrue="1" operator="equal">
      <formula>$B38</formula>
    </cfRule>
  </conditionalFormatting>
  <conditionalFormatting sqref="C51">
    <cfRule type="cellIs" dxfId="134" priority="3" stopIfTrue="1" operator="equal">
      <formula>$B49</formula>
    </cfRule>
  </conditionalFormatting>
  <conditionalFormatting sqref="C46">
    <cfRule type="cellIs" dxfId="133" priority="4" stopIfTrue="1" operator="equal">
      <formula>$B44</formula>
    </cfRule>
  </conditionalFormatting>
  <conditionalFormatting sqref="C25">
    <cfRule type="cellIs" dxfId="132" priority="5" stopIfTrue="1" operator="equal">
      <formula>$B23</formula>
    </cfRule>
  </conditionalFormatting>
  <conditionalFormatting sqref="C24">
    <cfRule type="cellIs" dxfId="131" priority="1" stopIfTrue="1" operator="equal">
      <formula>$B23</formula>
    </cfRule>
  </conditionalFormatting>
  <conditionalFormatting sqref="B10:C10 B13:C13 C17 B21:C21 B23:C23 C25 B27:C27 B32:C32 B34:C34 B36:C36 B38:C38 C41 B44:C44 B47:C47 C51 B54:C54 B56:C56">
    <cfRule type="cellIs" dxfId="130" priority="32" stopIfTrue="1" operator="equal">
      <formula>#REF!</formula>
    </cfRule>
  </conditionalFormatting>
  <conditionalFormatting sqref="A10 A13 A21 A23 A27 A32 A34 A36 A38 A44 A47 A54 A56">
    <cfRule type="cellIs" dxfId="129" priority="33" stopIfTrue="1" operator="equal">
      <formula>#REF!</formula>
    </cfRule>
  </conditionalFormatting>
  <conditionalFormatting sqref="A15 A17">
    <cfRule type="cellIs" dxfId="128" priority="34" stopIfTrue="1" operator="equal">
      <formula>$A13</formula>
    </cfRule>
  </conditionalFormatting>
  <conditionalFormatting sqref="C40">
    <cfRule type="cellIs" dxfId="127" priority="35" stopIfTrue="1" operator="equal">
      <formula>#REF!</formula>
    </cfRule>
  </conditionalFormatting>
  <conditionalFormatting sqref="B62">
    <cfRule type="cellIs" dxfId="126" priority="36" stopIfTrue="1" operator="equal">
      <formula>$B44</formula>
    </cfRule>
  </conditionalFormatting>
  <conditionalFormatting sqref="A62">
    <cfRule type="cellIs" dxfId="125" priority="37" stopIfTrue="1" operator="equal">
      <formula>$A44</formula>
    </cfRule>
  </conditionalFormatting>
  <printOptions horizontalCentered="1" gridLinesSet="0"/>
  <pageMargins left="0.39370078740157483" right="0.39370078740157483" top="0.35433070866141736" bottom="0.19685039370078741" header="0.39370078740157483" footer="0.15748031496062992"/>
  <pageSetup paperSize="9" scale="71" orientation="portrait" verticalDpi="300" r:id="rId1"/>
  <headerFooter alignWithMargins="0">
    <oddHeader xml:space="preserve">&amp;C&amp;16
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zoomScale="85" zoomScaleNormal="65" zoomScaleSheetLayoutView="85" workbookViewId="0">
      <selection activeCell="N18" sqref="N18"/>
    </sheetView>
  </sheetViews>
  <sheetFormatPr defaultColWidth="6.75" defaultRowHeight="13.5"/>
  <cols>
    <col min="1" max="1" width="3.625" style="601" customWidth="1"/>
    <col min="2" max="2" width="16.625" style="601" customWidth="1"/>
    <col min="3" max="3" width="3.875" style="601" customWidth="1"/>
    <col min="4" max="4" width="9.25" style="601" customWidth="1"/>
    <col min="5" max="5" width="4.75" style="601" customWidth="1"/>
    <col min="6" max="6" width="7.625" style="601" customWidth="1"/>
    <col min="7" max="7" width="4.625" style="601" customWidth="1"/>
    <col min="8" max="8" width="7.625" style="601" customWidth="1"/>
    <col min="9" max="9" width="5.875" style="601" bestFit="1" customWidth="1"/>
    <col min="10" max="10" width="8.875" style="601" bestFit="1" customWidth="1"/>
    <col min="11" max="11" width="7.5" style="601" bestFit="1" customWidth="1"/>
    <col min="12" max="12" width="7.625" style="601" customWidth="1"/>
    <col min="13" max="13" width="4.625" style="601" customWidth="1"/>
    <col min="14" max="14" width="7.625" style="601" customWidth="1"/>
    <col min="15" max="15" width="5.875" style="601" bestFit="1" customWidth="1"/>
    <col min="16" max="256" width="6.75" style="601"/>
    <col min="257" max="257" width="3.625" style="601" customWidth="1"/>
    <col min="258" max="258" width="16.625" style="601" customWidth="1"/>
    <col min="259" max="259" width="3.875" style="601" customWidth="1"/>
    <col min="260" max="260" width="9.25" style="601" customWidth="1"/>
    <col min="261" max="261" width="4.75" style="601" customWidth="1"/>
    <col min="262" max="262" width="7.625" style="601" customWidth="1"/>
    <col min="263" max="263" width="4.625" style="601" customWidth="1"/>
    <col min="264" max="264" width="7.625" style="601" customWidth="1"/>
    <col min="265" max="265" width="5.875" style="601" bestFit="1" customWidth="1"/>
    <col min="266" max="266" width="8.875" style="601" bestFit="1" customWidth="1"/>
    <col min="267" max="267" width="7.5" style="601" bestFit="1" customWidth="1"/>
    <col min="268" max="268" width="7.625" style="601" customWidth="1"/>
    <col min="269" max="269" width="4.625" style="601" customWidth="1"/>
    <col min="270" max="270" width="7.625" style="601" customWidth="1"/>
    <col min="271" max="271" width="5.875" style="601" bestFit="1" customWidth="1"/>
    <col min="272" max="512" width="6.75" style="601"/>
    <col min="513" max="513" width="3.625" style="601" customWidth="1"/>
    <col min="514" max="514" width="16.625" style="601" customWidth="1"/>
    <col min="515" max="515" width="3.875" style="601" customWidth="1"/>
    <col min="516" max="516" width="9.25" style="601" customWidth="1"/>
    <col min="517" max="517" width="4.75" style="601" customWidth="1"/>
    <col min="518" max="518" width="7.625" style="601" customWidth="1"/>
    <col min="519" max="519" width="4.625" style="601" customWidth="1"/>
    <col min="520" max="520" width="7.625" style="601" customWidth="1"/>
    <col min="521" max="521" width="5.875" style="601" bestFit="1" customWidth="1"/>
    <col min="522" max="522" width="8.875" style="601" bestFit="1" customWidth="1"/>
    <col min="523" max="523" width="7.5" style="601" bestFit="1" customWidth="1"/>
    <col min="524" max="524" width="7.625" style="601" customWidth="1"/>
    <col min="525" max="525" width="4.625" style="601" customWidth="1"/>
    <col min="526" max="526" width="7.625" style="601" customWidth="1"/>
    <col min="527" max="527" width="5.875" style="601" bestFit="1" customWidth="1"/>
    <col min="528" max="768" width="6.75" style="601"/>
    <col min="769" max="769" width="3.625" style="601" customWidth="1"/>
    <col min="770" max="770" width="16.625" style="601" customWidth="1"/>
    <col min="771" max="771" width="3.875" style="601" customWidth="1"/>
    <col min="772" max="772" width="9.25" style="601" customWidth="1"/>
    <col min="773" max="773" width="4.75" style="601" customWidth="1"/>
    <col min="774" max="774" width="7.625" style="601" customWidth="1"/>
    <col min="775" max="775" width="4.625" style="601" customWidth="1"/>
    <col min="776" max="776" width="7.625" style="601" customWidth="1"/>
    <col min="777" max="777" width="5.875" style="601" bestFit="1" customWidth="1"/>
    <col min="778" max="778" width="8.875" style="601" bestFit="1" customWidth="1"/>
    <col min="779" max="779" width="7.5" style="601" bestFit="1" customWidth="1"/>
    <col min="780" max="780" width="7.625" style="601" customWidth="1"/>
    <col min="781" max="781" width="4.625" style="601" customWidth="1"/>
    <col min="782" max="782" width="7.625" style="601" customWidth="1"/>
    <col min="783" max="783" width="5.875" style="601" bestFit="1" customWidth="1"/>
    <col min="784" max="1024" width="6.75" style="601"/>
    <col min="1025" max="1025" width="3.625" style="601" customWidth="1"/>
    <col min="1026" max="1026" width="16.625" style="601" customWidth="1"/>
    <col min="1027" max="1027" width="3.875" style="601" customWidth="1"/>
    <col min="1028" max="1028" width="9.25" style="601" customWidth="1"/>
    <col min="1029" max="1029" width="4.75" style="601" customWidth="1"/>
    <col min="1030" max="1030" width="7.625" style="601" customWidth="1"/>
    <col min="1031" max="1031" width="4.625" style="601" customWidth="1"/>
    <col min="1032" max="1032" width="7.625" style="601" customWidth="1"/>
    <col min="1033" max="1033" width="5.875" style="601" bestFit="1" customWidth="1"/>
    <col min="1034" max="1034" width="8.875" style="601" bestFit="1" customWidth="1"/>
    <col min="1035" max="1035" width="7.5" style="601" bestFit="1" customWidth="1"/>
    <col min="1036" max="1036" width="7.625" style="601" customWidth="1"/>
    <col min="1037" max="1037" width="4.625" style="601" customWidth="1"/>
    <col min="1038" max="1038" width="7.625" style="601" customWidth="1"/>
    <col min="1039" max="1039" width="5.875" style="601" bestFit="1" customWidth="1"/>
    <col min="1040" max="1280" width="6.75" style="601"/>
    <col min="1281" max="1281" width="3.625" style="601" customWidth="1"/>
    <col min="1282" max="1282" width="16.625" style="601" customWidth="1"/>
    <col min="1283" max="1283" width="3.875" style="601" customWidth="1"/>
    <col min="1284" max="1284" width="9.25" style="601" customWidth="1"/>
    <col min="1285" max="1285" width="4.75" style="601" customWidth="1"/>
    <col min="1286" max="1286" width="7.625" style="601" customWidth="1"/>
    <col min="1287" max="1287" width="4.625" style="601" customWidth="1"/>
    <col min="1288" max="1288" width="7.625" style="601" customWidth="1"/>
    <col min="1289" max="1289" width="5.875" style="601" bestFit="1" customWidth="1"/>
    <col min="1290" max="1290" width="8.875" style="601" bestFit="1" customWidth="1"/>
    <col min="1291" max="1291" width="7.5" style="601" bestFit="1" customWidth="1"/>
    <col min="1292" max="1292" width="7.625" style="601" customWidth="1"/>
    <col min="1293" max="1293" width="4.625" style="601" customWidth="1"/>
    <col min="1294" max="1294" width="7.625" style="601" customWidth="1"/>
    <col min="1295" max="1295" width="5.875" style="601" bestFit="1" customWidth="1"/>
    <col min="1296" max="1536" width="6.75" style="601"/>
    <col min="1537" max="1537" width="3.625" style="601" customWidth="1"/>
    <col min="1538" max="1538" width="16.625" style="601" customWidth="1"/>
    <col min="1539" max="1539" width="3.875" style="601" customWidth="1"/>
    <col min="1540" max="1540" width="9.25" style="601" customWidth="1"/>
    <col min="1541" max="1541" width="4.75" style="601" customWidth="1"/>
    <col min="1542" max="1542" width="7.625" style="601" customWidth="1"/>
    <col min="1543" max="1543" width="4.625" style="601" customWidth="1"/>
    <col min="1544" max="1544" width="7.625" style="601" customWidth="1"/>
    <col min="1545" max="1545" width="5.875" style="601" bestFit="1" customWidth="1"/>
    <col min="1546" max="1546" width="8.875" style="601" bestFit="1" customWidth="1"/>
    <col min="1547" max="1547" width="7.5" style="601" bestFit="1" customWidth="1"/>
    <col min="1548" max="1548" width="7.625" style="601" customWidth="1"/>
    <col min="1549" max="1549" width="4.625" style="601" customWidth="1"/>
    <col min="1550" max="1550" width="7.625" style="601" customWidth="1"/>
    <col min="1551" max="1551" width="5.875" style="601" bestFit="1" customWidth="1"/>
    <col min="1552" max="1792" width="6.75" style="601"/>
    <col min="1793" max="1793" width="3.625" style="601" customWidth="1"/>
    <col min="1794" max="1794" width="16.625" style="601" customWidth="1"/>
    <col min="1795" max="1795" width="3.875" style="601" customWidth="1"/>
    <col min="1796" max="1796" width="9.25" style="601" customWidth="1"/>
    <col min="1797" max="1797" width="4.75" style="601" customWidth="1"/>
    <col min="1798" max="1798" width="7.625" style="601" customWidth="1"/>
    <col min="1799" max="1799" width="4.625" style="601" customWidth="1"/>
    <col min="1800" max="1800" width="7.625" style="601" customWidth="1"/>
    <col min="1801" max="1801" width="5.875" style="601" bestFit="1" customWidth="1"/>
    <col min="1802" max="1802" width="8.875" style="601" bestFit="1" customWidth="1"/>
    <col min="1803" max="1803" width="7.5" style="601" bestFit="1" customWidth="1"/>
    <col min="1804" max="1804" width="7.625" style="601" customWidth="1"/>
    <col min="1805" max="1805" width="4.625" style="601" customWidth="1"/>
    <col min="1806" max="1806" width="7.625" style="601" customWidth="1"/>
    <col min="1807" max="1807" width="5.875" style="601" bestFit="1" customWidth="1"/>
    <col min="1808" max="2048" width="6.75" style="601"/>
    <col min="2049" max="2049" width="3.625" style="601" customWidth="1"/>
    <col min="2050" max="2050" width="16.625" style="601" customWidth="1"/>
    <col min="2051" max="2051" width="3.875" style="601" customWidth="1"/>
    <col min="2052" max="2052" width="9.25" style="601" customWidth="1"/>
    <col min="2053" max="2053" width="4.75" style="601" customWidth="1"/>
    <col min="2054" max="2054" width="7.625" style="601" customWidth="1"/>
    <col min="2055" max="2055" width="4.625" style="601" customWidth="1"/>
    <col min="2056" max="2056" width="7.625" style="601" customWidth="1"/>
    <col min="2057" max="2057" width="5.875" style="601" bestFit="1" customWidth="1"/>
    <col min="2058" max="2058" width="8.875" style="601" bestFit="1" customWidth="1"/>
    <col min="2059" max="2059" width="7.5" style="601" bestFit="1" customWidth="1"/>
    <col min="2060" max="2060" width="7.625" style="601" customWidth="1"/>
    <col min="2061" max="2061" width="4.625" style="601" customWidth="1"/>
    <col min="2062" max="2062" width="7.625" style="601" customWidth="1"/>
    <col min="2063" max="2063" width="5.875" style="601" bestFit="1" customWidth="1"/>
    <col min="2064" max="2304" width="6.75" style="601"/>
    <col min="2305" max="2305" width="3.625" style="601" customWidth="1"/>
    <col min="2306" max="2306" width="16.625" style="601" customWidth="1"/>
    <col min="2307" max="2307" width="3.875" style="601" customWidth="1"/>
    <col min="2308" max="2308" width="9.25" style="601" customWidth="1"/>
    <col min="2309" max="2309" width="4.75" style="601" customWidth="1"/>
    <col min="2310" max="2310" width="7.625" style="601" customWidth="1"/>
    <col min="2311" max="2311" width="4.625" style="601" customWidth="1"/>
    <col min="2312" max="2312" width="7.625" style="601" customWidth="1"/>
    <col min="2313" max="2313" width="5.875" style="601" bestFit="1" customWidth="1"/>
    <col min="2314" max="2314" width="8.875" style="601" bestFit="1" customWidth="1"/>
    <col min="2315" max="2315" width="7.5" style="601" bestFit="1" customWidth="1"/>
    <col min="2316" max="2316" width="7.625" style="601" customWidth="1"/>
    <col min="2317" max="2317" width="4.625" style="601" customWidth="1"/>
    <col min="2318" max="2318" width="7.625" style="601" customWidth="1"/>
    <col min="2319" max="2319" width="5.875" style="601" bestFit="1" customWidth="1"/>
    <col min="2320" max="2560" width="6.75" style="601"/>
    <col min="2561" max="2561" width="3.625" style="601" customWidth="1"/>
    <col min="2562" max="2562" width="16.625" style="601" customWidth="1"/>
    <col min="2563" max="2563" width="3.875" style="601" customWidth="1"/>
    <col min="2564" max="2564" width="9.25" style="601" customWidth="1"/>
    <col min="2565" max="2565" width="4.75" style="601" customWidth="1"/>
    <col min="2566" max="2566" width="7.625" style="601" customWidth="1"/>
    <col min="2567" max="2567" width="4.625" style="601" customWidth="1"/>
    <col min="2568" max="2568" width="7.625" style="601" customWidth="1"/>
    <col min="2569" max="2569" width="5.875" style="601" bestFit="1" customWidth="1"/>
    <col min="2570" max="2570" width="8.875" style="601" bestFit="1" customWidth="1"/>
    <col min="2571" max="2571" width="7.5" style="601" bestFit="1" customWidth="1"/>
    <col min="2572" max="2572" width="7.625" style="601" customWidth="1"/>
    <col min="2573" max="2573" width="4.625" style="601" customWidth="1"/>
    <col min="2574" max="2574" width="7.625" style="601" customWidth="1"/>
    <col min="2575" max="2575" width="5.875" style="601" bestFit="1" customWidth="1"/>
    <col min="2576" max="2816" width="6.75" style="601"/>
    <col min="2817" max="2817" width="3.625" style="601" customWidth="1"/>
    <col min="2818" max="2818" width="16.625" style="601" customWidth="1"/>
    <col min="2819" max="2819" width="3.875" style="601" customWidth="1"/>
    <col min="2820" max="2820" width="9.25" style="601" customWidth="1"/>
    <col min="2821" max="2821" width="4.75" style="601" customWidth="1"/>
    <col min="2822" max="2822" width="7.625" style="601" customWidth="1"/>
    <col min="2823" max="2823" width="4.625" style="601" customWidth="1"/>
    <col min="2824" max="2824" width="7.625" style="601" customWidth="1"/>
    <col min="2825" max="2825" width="5.875" style="601" bestFit="1" customWidth="1"/>
    <col min="2826" max="2826" width="8.875" style="601" bestFit="1" customWidth="1"/>
    <col min="2827" max="2827" width="7.5" style="601" bestFit="1" customWidth="1"/>
    <col min="2828" max="2828" width="7.625" style="601" customWidth="1"/>
    <col min="2829" max="2829" width="4.625" style="601" customWidth="1"/>
    <col min="2830" max="2830" width="7.625" style="601" customWidth="1"/>
    <col min="2831" max="2831" width="5.875" style="601" bestFit="1" customWidth="1"/>
    <col min="2832" max="3072" width="6.75" style="601"/>
    <col min="3073" max="3073" width="3.625" style="601" customWidth="1"/>
    <col min="3074" max="3074" width="16.625" style="601" customWidth="1"/>
    <col min="3075" max="3075" width="3.875" style="601" customWidth="1"/>
    <col min="3076" max="3076" width="9.25" style="601" customWidth="1"/>
    <col min="3077" max="3077" width="4.75" style="601" customWidth="1"/>
    <col min="3078" max="3078" width="7.625" style="601" customWidth="1"/>
    <col min="3079" max="3079" width="4.625" style="601" customWidth="1"/>
    <col min="3080" max="3080" width="7.625" style="601" customWidth="1"/>
    <col min="3081" max="3081" width="5.875" style="601" bestFit="1" customWidth="1"/>
    <col min="3082" max="3082" width="8.875" style="601" bestFit="1" customWidth="1"/>
    <col min="3083" max="3083" width="7.5" style="601" bestFit="1" customWidth="1"/>
    <col min="3084" max="3084" width="7.625" style="601" customWidth="1"/>
    <col min="3085" max="3085" width="4.625" style="601" customWidth="1"/>
    <col min="3086" max="3086" width="7.625" style="601" customWidth="1"/>
    <col min="3087" max="3087" width="5.875" style="601" bestFit="1" customWidth="1"/>
    <col min="3088" max="3328" width="6.75" style="601"/>
    <col min="3329" max="3329" width="3.625" style="601" customWidth="1"/>
    <col min="3330" max="3330" width="16.625" style="601" customWidth="1"/>
    <col min="3331" max="3331" width="3.875" style="601" customWidth="1"/>
    <col min="3332" max="3332" width="9.25" style="601" customWidth="1"/>
    <col min="3333" max="3333" width="4.75" style="601" customWidth="1"/>
    <col min="3334" max="3334" width="7.625" style="601" customWidth="1"/>
    <col min="3335" max="3335" width="4.625" style="601" customWidth="1"/>
    <col min="3336" max="3336" width="7.625" style="601" customWidth="1"/>
    <col min="3337" max="3337" width="5.875" style="601" bestFit="1" customWidth="1"/>
    <col min="3338" max="3338" width="8.875" style="601" bestFit="1" customWidth="1"/>
    <col min="3339" max="3339" width="7.5" style="601" bestFit="1" customWidth="1"/>
    <col min="3340" max="3340" width="7.625" style="601" customWidth="1"/>
    <col min="3341" max="3341" width="4.625" style="601" customWidth="1"/>
    <col min="3342" max="3342" width="7.625" style="601" customWidth="1"/>
    <col min="3343" max="3343" width="5.875" style="601" bestFit="1" customWidth="1"/>
    <col min="3344" max="3584" width="6.75" style="601"/>
    <col min="3585" max="3585" width="3.625" style="601" customWidth="1"/>
    <col min="3586" max="3586" width="16.625" style="601" customWidth="1"/>
    <col min="3587" max="3587" width="3.875" style="601" customWidth="1"/>
    <col min="3588" max="3588" width="9.25" style="601" customWidth="1"/>
    <col min="3589" max="3589" width="4.75" style="601" customWidth="1"/>
    <col min="3590" max="3590" width="7.625" style="601" customWidth="1"/>
    <col min="3591" max="3591" width="4.625" style="601" customWidth="1"/>
    <col min="3592" max="3592" width="7.625" style="601" customWidth="1"/>
    <col min="3593" max="3593" width="5.875" style="601" bestFit="1" customWidth="1"/>
    <col min="3594" max="3594" width="8.875" style="601" bestFit="1" customWidth="1"/>
    <col min="3595" max="3595" width="7.5" style="601" bestFit="1" customWidth="1"/>
    <col min="3596" max="3596" width="7.625" style="601" customWidth="1"/>
    <col min="3597" max="3597" width="4.625" style="601" customWidth="1"/>
    <col min="3598" max="3598" width="7.625" style="601" customWidth="1"/>
    <col min="3599" max="3599" width="5.875" style="601" bestFit="1" customWidth="1"/>
    <col min="3600" max="3840" width="6.75" style="601"/>
    <col min="3841" max="3841" width="3.625" style="601" customWidth="1"/>
    <col min="3842" max="3842" width="16.625" style="601" customWidth="1"/>
    <col min="3843" max="3843" width="3.875" style="601" customWidth="1"/>
    <col min="3844" max="3844" width="9.25" style="601" customWidth="1"/>
    <col min="3845" max="3845" width="4.75" style="601" customWidth="1"/>
    <col min="3846" max="3846" width="7.625" style="601" customWidth="1"/>
    <col min="3847" max="3847" width="4.625" style="601" customWidth="1"/>
    <col min="3848" max="3848" width="7.625" style="601" customWidth="1"/>
    <col min="3849" max="3849" width="5.875" style="601" bestFit="1" customWidth="1"/>
    <col min="3850" max="3850" width="8.875" style="601" bestFit="1" customWidth="1"/>
    <col min="3851" max="3851" width="7.5" style="601" bestFit="1" customWidth="1"/>
    <col min="3852" max="3852" width="7.625" style="601" customWidth="1"/>
    <col min="3853" max="3853" width="4.625" style="601" customWidth="1"/>
    <col min="3854" max="3854" width="7.625" style="601" customWidth="1"/>
    <col min="3855" max="3855" width="5.875" style="601" bestFit="1" customWidth="1"/>
    <col min="3856" max="4096" width="6.75" style="601"/>
    <col min="4097" max="4097" width="3.625" style="601" customWidth="1"/>
    <col min="4098" max="4098" width="16.625" style="601" customWidth="1"/>
    <col min="4099" max="4099" width="3.875" style="601" customWidth="1"/>
    <col min="4100" max="4100" width="9.25" style="601" customWidth="1"/>
    <col min="4101" max="4101" width="4.75" style="601" customWidth="1"/>
    <col min="4102" max="4102" width="7.625" style="601" customWidth="1"/>
    <col min="4103" max="4103" width="4.625" style="601" customWidth="1"/>
    <col min="4104" max="4104" width="7.625" style="601" customWidth="1"/>
    <col min="4105" max="4105" width="5.875" style="601" bestFit="1" customWidth="1"/>
    <col min="4106" max="4106" width="8.875" style="601" bestFit="1" customWidth="1"/>
    <col min="4107" max="4107" width="7.5" style="601" bestFit="1" customWidth="1"/>
    <col min="4108" max="4108" width="7.625" style="601" customWidth="1"/>
    <col min="4109" max="4109" width="4.625" style="601" customWidth="1"/>
    <col min="4110" max="4110" width="7.625" style="601" customWidth="1"/>
    <col min="4111" max="4111" width="5.875" style="601" bestFit="1" customWidth="1"/>
    <col min="4112" max="4352" width="6.75" style="601"/>
    <col min="4353" max="4353" width="3.625" style="601" customWidth="1"/>
    <col min="4354" max="4354" width="16.625" style="601" customWidth="1"/>
    <col min="4355" max="4355" width="3.875" style="601" customWidth="1"/>
    <col min="4356" max="4356" width="9.25" style="601" customWidth="1"/>
    <col min="4357" max="4357" width="4.75" style="601" customWidth="1"/>
    <col min="4358" max="4358" width="7.625" style="601" customWidth="1"/>
    <col min="4359" max="4359" width="4.625" style="601" customWidth="1"/>
    <col min="4360" max="4360" width="7.625" style="601" customWidth="1"/>
    <col min="4361" max="4361" width="5.875" style="601" bestFit="1" customWidth="1"/>
    <col min="4362" max="4362" width="8.875" style="601" bestFit="1" customWidth="1"/>
    <col min="4363" max="4363" width="7.5" style="601" bestFit="1" customWidth="1"/>
    <col min="4364" max="4364" width="7.625" style="601" customWidth="1"/>
    <col min="4365" max="4365" width="4.625" style="601" customWidth="1"/>
    <col min="4366" max="4366" width="7.625" style="601" customWidth="1"/>
    <col min="4367" max="4367" width="5.875" style="601" bestFit="1" customWidth="1"/>
    <col min="4368" max="4608" width="6.75" style="601"/>
    <col min="4609" max="4609" width="3.625" style="601" customWidth="1"/>
    <col min="4610" max="4610" width="16.625" style="601" customWidth="1"/>
    <col min="4611" max="4611" width="3.875" style="601" customWidth="1"/>
    <col min="4612" max="4612" width="9.25" style="601" customWidth="1"/>
    <col min="4613" max="4613" width="4.75" style="601" customWidth="1"/>
    <col min="4614" max="4614" width="7.625" style="601" customWidth="1"/>
    <col min="4615" max="4615" width="4.625" style="601" customWidth="1"/>
    <col min="4616" max="4616" width="7.625" style="601" customWidth="1"/>
    <col min="4617" max="4617" width="5.875" style="601" bestFit="1" customWidth="1"/>
    <col min="4618" max="4618" width="8.875" style="601" bestFit="1" customWidth="1"/>
    <col min="4619" max="4619" width="7.5" style="601" bestFit="1" customWidth="1"/>
    <col min="4620" max="4620" width="7.625" style="601" customWidth="1"/>
    <col min="4621" max="4621" width="4.625" style="601" customWidth="1"/>
    <col min="4622" max="4622" width="7.625" style="601" customWidth="1"/>
    <col min="4623" max="4623" width="5.875" style="601" bestFit="1" customWidth="1"/>
    <col min="4624" max="4864" width="6.75" style="601"/>
    <col min="4865" max="4865" width="3.625" style="601" customWidth="1"/>
    <col min="4866" max="4866" width="16.625" style="601" customWidth="1"/>
    <col min="4867" max="4867" width="3.875" style="601" customWidth="1"/>
    <col min="4868" max="4868" width="9.25" style="601" customWidth="1"/>
    <col min="4869" max="4869" width="4.75" style="601" customWidth="1"/>
    <col min="4870" max="4870" width="7.625" style="601" customWidth="1"/>
    <col min="4871" max="4871" width="4.625" style="601" customWidth="1"/>
    <col min="4872" max="4872" width="7.625" style="601" customWidth="1"/>
    <col min="4873" max="4873" width="5.875" style="601" bestFit="1" customWidth="1"/>
    <col min="4874" max="4874" width="8.875" style="601" bestFit="1" customWidth="1"/>
    <col min="4875" max="4875" width="7.5" style="601" bestFit="1" customWidth="1"/>
    <col min="4876" max="4876" width="7.625" style="601" customWidth="1"/>
    <col min="4877" max="4877" width="4.625" style="601" customWidth="1"/>
    <col min="4878" max="4878" width="7.625" style="601" customWidth="1"/>
    <col min="4879" max="4879" width="5.875" style="601" bestFit="1" customWidth="1"/>
    <col min="4880" max="5120" width="6.75" style="601"/>
    <col min="5121" max="5121" width="3.625" style="601" customWidth="1"/>
    <col min="5122" max="5122" width="16.625" style="601" customWidth="1"/>
    <col min="5123" max="5123" width="3.875" style="601" customWidth="1"/>
    <col min="5124" max="5124" width="9.25" style="601" customWidth="1"/>
    <col min="5125" max="5125" width="4.75" style="601" customWidth="1"/>
    <col min="5126" max="5126" width="7.625" style="601" customWidth="1"/>
    <col min="5127" max="5127" width="4.625" style="601" customWidth="1"/>
    <col min="5128" max="5128" width="7.625" style="601" customWidth="1"/>
    <col min="5129" max="5129" width="5.875" style="601" bestFit="1" customWidth="1"/>
    <col min="5130" max="5130" width="8.875" style="601" bestFit="1" customWidth="1"/>
    <col min="5131" max="5131" width="7.5" style="601" bestFit="1" customWidth="1"/>
    <col min="5132" max="5132" width="7.625" style="601" customWidth="1"/>
    <col min="5133" max="5133" width="4.625" style="601" customWidth="1"/>
    <col min="5134" max="5134" width="7.625" style="601" customWidth="1"/>
    <col min="5135" max="5135" width="5.875" style="601" bestFit="1" customWidth="1"/>
    <col min="5136" max="5376" width="6.75" style="601"/>
    <col min="5377" max="5377" width="3.625" style="601" customWidth="1"/>
    <col min="5378" max="5378" width="16.625" style="601" customWidth="1"/>
    <col min="5379" max="5379" width="3.875" style="601" customWidth="1"/>
    <col min="5380" max="5380" width="9.25" style="601" customWidth="1"/>
    <col min="5381" max="5381" width="4.75" style="601" customWidth="1"/>
    <col min="5382" max="5382" width="7.625" style="601" customWidth="1"/>
    <col min="5383" max="5383" width="4.625" style="601" customWidth="1"/>
    <col min="5384" max="5384" width="7.625" style="601" customWidth="1"/>
    <col min="5385" max="5385" width="5.875" style="601" bestFit="1" customWidth="1"/>
    <col min="5386" max="5386" width="8.875" style="601" bestFit="1" customWidth="1"/>
    <col min="5387" max="5387" width="7.5" style="601" bestFit="1" customWidth="1"/>
    <col min="5388" max="5388" width="7.625" style="601" customWidth="1"/>
    <col min="5389" max="5389" width="4.625" style="601" customWidth="1"/>
    <col min="5390" max="5390" width="7.625" style="601" customWidth="1"/>
    <col min="5391" max="5391" width="5.875" style="601" bestFit="1" customWidth="1"/>
    <col min="5392" max="5632" width="6.75" style="601"/>
    <col min="5633" max="5633" width="3.625" style="601" customWidth="1"/>
    <col min="5634" max="5634" width="16.625" style="601" customWidth="1"/>
    <col min="5635" max="5635" width="3.875" style="601" customWidth="1"/>
    <col min="5636" max="5636" width="9.25" style="601" customWidth="1"/>
    <col min="5637" max="5637" width="4.75" style="601" customWidth="1"/>
    <col min="5638" max="5638" width="7.625" style="601" customWidth="1"/>
    <col min="5639" max="5639" width="4.625" style="601" customWidth="1"/>
    <col min="5640" max="5640" width="7.625" style="601" customWidth="1"/>
    <col min="5641" max="5641" width="5.875" style="601" bestFit="1" customWidth="1"/>
    <col min="5642" max="5642" width="8.875" style="601" bestFit="1" customWidth="1"/>
    <col min="5643" max="5643" width="7.5" style="601" bestFit="1" customWidth="1"/>
    <col min="5644" max="5644" width="7.625" style="601" customWidth="1"/>
    <col min="5645" max="5645" width="4.625" style="601" customWidth="1"/>
    <col min="5646" max="5646" width="7.625" style="601" customWidth="1"/>
    <col min="5647" max="5647" width="5.875" style="601" bestFit="1" customWidth="1"/>
    <col min="5648" max="5888" width="6.75" style="601"/>
    <col min="5889" max="5889" width="3.625" style="601" customWidth="1"/>
    <col min="5890" max="5890" width="16.625" style="601" customWidth="1"/>
    <col min="5891" max="5891" width="3.875" style="601" customWidth="1"/>
    <col min="5892" max="5892" width="9.25" style="601" customWidth="1"/>
    <col min="5893" max="5893" width="4.75" style="601" customWidth="1"/>
    <col min="5894" max="5894" width="7.625" style="601" customWidth="1"/>
    <col min="5895" max="5895" width="4.625" style="601" customWidth="1"/>
    <col min="5896" max="5896" width="7.625" style="601" customWidth="1"/>
    <col min="5897" max="5897" width="5.875" style="601" bestFit="1" customWidth="1"/>
    <col min="5898" max="5898" width="8.875" style="601" bestFit="1" customWidth="1"/>
    <col min="5899" max="5899" width="7.5" style="601" bestFit="1" customWidth="1"/>
    <col min="5900" max="5900" width="7.625" style="601" customWidth="1"/>
    <col min="5901" max="5901" width="4.625" style="601" customWidth="1"/>
    <col min="5902" max="5902" width="7.625" style="601" customWidth="1"/>
    <col min="5903" max="5903" width="5.875" style="601" bestFit="1" customWidth="1"/>
    <col min="5904" max="6144" width="6.75" style="601"/>
    <col min="6145" max="6145" width="3.625" style="601" customWidth="1"/>
    <col min="6146" max="6146" width="16.625" style="601" customWidth="1"/>
    <col min="6147" max="6147" width="3.875" style="601" customWidth="1"/>
    <col min="6148" max="6148" width="9.25" style="601" customWidth="1"/>
    <col min="6149" max="6149" width="4.75" style="601" customWidth="1"/>
    <col min="6150" max="6150" width="7.625" style="601" customWidth="1"/>
    <col min="6151" max="6151" width="4.625" style="601" customWidth="1"/>
    <col min="6152" max="6152" width="7.625" style="601" customWidth="1"/>
    <col min="6153" max="6153" width="5.875" style="601" bestFit="1" customWidth="1"/>
    <col min="6154" max="6154" width="8.875" style="601" bestFit="1" customWidth="1"/>
    <col min="6155" max="6155" width="7.5" style="601" bestFit="1" customWidth="1"/>
    <col min="6156" max="6156" width="7.625" style="601" customWidth="1"/>
    <col min="6157" max="6157" width="4.625" style="601" customWidth="1"/>
    <col min="6158" max="6158" width="7.625" style="601" customWidth="1"/>
    <col min="6159" max="6159" width="5.875" style="601" bestFit="1" customWidth="1"/>
    <col min="6160" max="6400" width="6.75" style="601"/>
    <col min="6401" max="6401" width="3.625" style="601" customWidth="1"/>
    <col min="6402" max="6402" width="16.625" style="601" customWidth="1"/>
    <col min="6403" max="6403" width="3.875" style="601" customWidth="1"/>
    <col min="6404" max="6404" width="9.25" style="601" customWidth="1"/>
    <col min="6405" max="6405" width="4.75" style="601" customWidth="1"/>
    <col min="6406" max="6406" width="7.625" style="601" customWidth="1"/>
    <col min="6407" max="6407" width="4.625" style="601" customWidth="1"/>
    <col min="6408" max="6408" width="7.625" style="601" customWidth="1"/>
    <col min="6409" max="6409" width="5.875" style="601" bestFit="1" customWidth="1"/>
    <col min="6410" max="6410" width="8.875" style="601" bestFit="1" customWidth="1"/>
    <col min="6411" max="6411" width="7.5" style="601" bestFit="1" customWidth="1"/>
    <col min="6412" max="6412" width="7.625" style="601" customWidth="1"/>
    <col min="6413" max="6413" width="4.625" style="601" customWidth="1"/>
    <col min="6414" max="6414" width="7.625" style="601" customWidth="1"/>
    <col min="6415" max="6415" width="5.875" style="601" bestFit="1" customWidth="1"/>
    <col min="6416" max="6656" width="6.75" style="601"/>
    <col min="6657" max="6657" width="3.625" style="601" customWidth="1"/>
    <col min="6658" max="6658" width="16.625" style="601" customWidth="1"/>
    <col min="6659" max="6659" width="3.875" style="601" customWidth="1"/>
    <col min="6660" max="6660" width="9.25" style="601" customWidth="1"/>
    <col min="6661" max="6661" width="4.75" style="601" customWidth="1"/>
    <col min="6662" max="6662" width="7.625" style="601" customWidth="1"/>
    <col min="6663" max="6663" width="4.625" style="601" customWidth="1"/>
    <col min="6664" max="6664" width="7.625" style="601" customWidth="1"/>
    <col min="6665" max="6665" width="5.875" style="601" bestFit="1" customWidth="1"/>
    <col min="6666" max="6666" width="8.875" style="601" bestFit="1" customWidth="1"/>
    <col min="6667" max="6667" width="7.5" style="601" bestFit="1" customWidth="1"/>
    <col min="6668" max="6668" width="7.625" style="601" customWidth="1"/>
    <col min="6669" max="6669" width="4.625" style="601" customWidth="1"/>
    <col min="6670" max="6670" width="7.625" style="601" customWidth="1"/>
    <col min="6671" max="6671" width="5.875" style="601" bestFit="1" customWidth="1"/>
    <col min="6672" max="6912" width="6.75" style="601"/>
    <col min="6913" max="6913" width="3.625" style="601" customWidth="1"/>
    <col min="6914" max="6914" width="16.625" style="601" customWidth="1"/>
    <col min="6915" max="6915" width="3.875" style="601" customWidth="1"/>
    <col min="6916" max="6916" width="9.25" style="601" customWidth="1"/>
    <col min="6917" max="6917" width="4.75" style="601" customWidth="1"/>
    <col min="6918" max="6918" width="7.625" style="601" customWidth="1"/>
    <col min="6919" max="6919" width="4.625" style="601" customWidth="1"/>
    <col min="6920" max="6920" width="7.625" style="601" customWidth="1"/>
    <col min="6921" max="6921" width="5.875" style="601" bestFit="1" customWidth="1"/>
    <col min="6922" max="6922" width="8.875" style="601" bestFit="1" customWidth="1"/>
    <col min="6923" max="6923" width="7.5" style="601" bestFit="1" customWidth="1"/>
    <col min="6924" max="6924" width="7.625" style="601" customWidth="1"/>
    <col min="6925" max="6925" width="4.625" style="601" customWidth="1"/>
    <col min="6926" max="6926" width="7.625" style="601" customWidth="1"/>
    <col min="6927" max="6927" width="5.875" style="601" bestFit="1" customWidth="1"/>
    <col min="6928" max="7168" width="6.75" style="601"/>
    <col min="7169" max="7169" width="3.625" style="601" customWidth="1"/>
    <col min="7170" max="7170" width="16.625" style="601" customWidth="1"/>
    <col min="7171" max="7171" width="3.875" style="601" customWidth="1"/>
    <col min="7172" max="7172" width="9.25" style="601" customWidth="1"/>
    <col min="7173" max="7173" width="4.75" style="601" customWidth="1"/>
    <col min="7174" max="7174" width="7.625" style="601" customWidth="1"/>
    <col min="7175" max="7175" width="4.625" style="601" customWidth="1"/>
    <col min="7176" max="7176" width="7.625" style="601" customWidth="1"/>
    <col min="7177" max="7177" width="5.875" style="601" bestFit="1" customWidth="1"/>
    <col min="7178" max="7178" width="8.875" style="601" bestFit="1" customWidth="1"/>
    <col min="7179" max="7179" width="7.5" style="601" bestFit="1" customWidth="1"/>
    <col min="7180" max="7180" width="7.625" style="601" customWidth="1"/>
    <col min="7181" max="7181" width="4.625" style="601" customWidth="1"/>
    <col min="7182" max="7182" width="7.625" style="601" customWidth="1"/>
    <col min="7183" max="7183" width="5.875" style="601" bestFit="1" customWidth="1"/>
    <col min="7184" max="7424" width="6.75" style="601"/>
    <col min="7425" max="7425" width="3.625" style="601" customWidth="1"/>
    <col min="7426" max="7426" width="16.625" style="601" customWidth="1"/>
    <col min="7427" max="7427" width="3.875" style="601" customWidth="1"/>
    <col min="7428" max="7428" width="9.25" style="601" customWidth="1"/>
    <col min="7429" max="7429" width="4.75" style="601" customWidth="1"/>
    <col min="7430" max="7430" width="7.625" style="601" customWidth="1"/>
    <col min="7431" max="7431" width="4.625" style="601" customWidth="1"/>
    <col min="7432" max="7432" width="7.625" style="601" customWidth="1"/>
    <col min="7433" max="7433" width="5.875" style="601" bestFit="1" customWidth="1"/>
    <col min="7434" max="7434" width="8.875" style="601" bestFit="1" customWidth="1"/>
    <col min="7435" max="7435" width="7.5" style="601" bestFit="1" customWidth="1"/>
    <col min="7436" max="7436" width="7.625" style="601" customWidth="1"/>
    <col min="7437" max="7437" width="4.625" style="601" customWidth="1"/>
    <col min="7438" max="7438" width="7.625" style="601" customWidth="1"/>
    <col min="7439" max="7439" width="5.875" style="601" bestFit="1" customWidth="1"/>
    <col min="7440" max="7680" width="6.75" style="601"/>
    <col min="7681" max="7681" width="3.625" style="601" customWidth="1"/>
    <col min="7682" max="7682" width="16.625" style="601" customWidth="1"/>
    <col min="7683" max="7683" width="3.875" style="601" customWidth="1"/>
    <col min="7684" max="7684" width="9.25" style="601" customWidth="1"/>
    <col min="7685" max="7685" width="4.75" style="601" customWidth="1"/>
    <col min="7686" max="7686" width="7.625" style="601" customWidth="1"/>
    <col min="7687" max="7687" width="4.625" style="601" customWidth="1"/>
    <col min="7688" max="7688" width="7.625" style="601" customWidth="1"/>
    <col min="7689" max="7689" width="5.875" style="601" bestFit="1" customWidth="1"/>
    <col min="7690" max="7690" width="8.875" style="601" bestFit="1" customWidth="1"/>
    <col min="7691" max="7691" width="7.5" style="601" bestFit="1" customWidth="1"/>
    <col min="7692" max="7692" width="7.625" style="601" customWidth="1"/>
    <col min="7693" max="7693" width="4.625" style="601" customWidth="1"/>
    <col min="7694" max="7694" width="7.625" style="601" customWidth="1"/>
    <col min="7695" max="7695" width="5.875" style="601" bestFit="1" customWidth="1"/>
    <col min="7696" max="7936" width="6.75" style="601"/>
    <col min="7937" max="7937" width="3.625" style="601" customWidth="1"/>
    <col min="7938" max="7938" width="16.625" style="601" customWidth="1"/>
    <col min="7939" max="7939" width="3.875" style="601" customWidth="1"/>
    <col min="7940" max="7940" width="9.25" style="601" customWidth="1"/>
    <col min="7941" max="7941" width="4.75" style="601" customWidth="1"/>
    <col min="7942" max="7942" width="7.625" style="601" customWidth="1"/>
    <col min="7943" max="7943" width="4.625" style="601" customWidth="1"/>
    <col min="7944" max="7944" width="7.625" style="601" customWidth="1"/>
    <col min="7945" max="7945" width="5.875" style="601" bestFit="1" customWidth="1"/>
    <col min="7946" max="7946" width="8.875" style="601" bestFit="1" customWidth="1"/>
    <col min="7947" max="7947" width="7.5" style="601" bestFit="1" customWidth="1"/>
    <col min="7948" max="7948" width="7.625" style="601" customWidth="1"/>
    <col min="7949" max="7949" width="4.625" style="601" customWidth="1"/>
    <col min="7950" max="7950" width="7.625" style="601" customWidth="1"/>
    <col min="7951" max="7951" width="5.875" style="601" bestFit="1" customWidth="1"/>
    <col min="7952" max="8192" width="6.75" style="601"/>
    <col min="8193" max="8193" width="3.625" style="601" customWidth="1"/>
    <col min="8194" max="8194" width="16.625" style="601" customWidth="1"/>
    <col min="8195" max="8195" width="3.875" style="601" customWidth="1"/>
    <col min="8196" max="8196" width="9.25" style="601" customWidth="1"/>
    <col min="8197" max="8197" width="4.75" style="601" customWidth="1"/>
    <col min="8198" max="8198" width="7.625" style="601" customWidth="1"/>
    <col min="8199" max="8199" width="4.625" style="601" customWidth="1"/>
    <col min="8200" max="8200" width="7.625" style="601" customWidth="1"/>
    <col min="8201" max="8201" width="5.875" style="601" bestFit="1" customWidth="1"/>
    <col min="8202" max="8202" width="8.875" style="601" bestFit="1" customWidth="1"/>
    <col min="8203" max="8203" width="7.5" style="601" bestFit="1" customWidth="1"/>
    <col min="8204" max="8204" width="7.625" style="601" customWidth="1"/>
    <col min="8205" max="8205" width="4.625" style="601" customWidth="1"/>
    <col min="8206" max="8206" width="7.625" style="601" customWidth="1"/>
    <col min="8207" max="8207" width="5.875" style="601" bestFit="1" customWidth="1"/>
    <col min="8208" max="8448" width="6.75" style="601"/>
    <col min="8449" max="8449" width="3.625" style="601" customWidth="1"/>
    <col min="8450" max="8450" width="16.625" style="601" customWidth="1"/>
    <col min="8451" max="8451" width="3.875" style="601" customWidth="1"/>
    <col min="8452" max="8452" width="9.25" style="601" customWidth="1"/>
    <col min="8453" max="8453" width="4.75" style="601" customWidth="1"/>
    <col min="8454" max="8454" width="7.625" style="601" customWidth="1"/>
    <col min="8455" max="8455" width="4.625" style="601" customWidth="1"/>
    <col min="8456" max="8456" width="7.625" style="601" customWidth="1"/>
    <col min="8457" max="8457" width="5.875" style="601" bestFit="1" customWidth="1"/>
    <col min="8458" max="8458" width="8.875" style="601" bestFit="1" customWidth="1"/>
    <col min="8459" max="8459" width="7.5" style="601" bestFit="1" customWidth="1"/>
    <col min="8460" max="8460" width="7.625" style="601" customWidth="1"/>
    <col min="8461" max="8461" width="4.625" style="601" customWidth="1"/>
    <col min="8462" max="8462" width="7.625" style="601" customWidth="1"/>
    <col min="8463" max="8463" width="5.875" style="601" bestFit="1" customWidth="1"/>
    <col min="8464" max="8704" width="6.75" style="601"/>
    <col min="8705" max="8705" width="3.625" style="601" customWidth="1"/>
    <col min="8706" max="8706" width="16.625" style="601" customWidth="1"/>
    <col min="8707" max="8707" width="3.875" style="601" customWidth="1"/>
    <col min="8708" max="8708" width="9.25" style="601" customWidth="1"/>
    <col min="8709" max="8709" width="4.75" style="601" customWidth="1"/>
    <col min="8710" max="8710" width="7.625" style="601" customWidth="1"/>
    <col min="8711" max="8711" width="4.625" style="601" customWidth="1"/>
    <col min="8712" max="8712" width="7.625" style="601" customWidth="1"/>
    <col min="8713" max="8713" width="5.875" style="601" bestFit="1" customWidth="1"/>
    <col min="8714" max="8714" width="8.875" style="601" bestFit="1" customWidth="1"/>
    <col min="8715" max="8715" width="7.5" style="601" bestFit="1" customWidth="1"/>
    <col min="8716" max="8716" width="7.625" style="601" customWidth="1"/>
    <col min="8717" max="8717" width="4.625" style="601" customWidth="1"/>
    <col min="8718" max="8718" width="7.625" style="601" customWidth="1"/>
    <col min="8719" max="8719" width="5.875" style="601" bestFit="1" customWidth="1"/>
    <col min="8720" max="8960" width="6.75" style="601"/>
    <col min="8961" max="8961" width="3.625" style="601" customWidth="1"/>
    <col min="8962" max="8962" width="16.625" style="601" customWidth="1"/>
    <col min="8963" max="8963" width="3.875" style="601" customWidth="1"/>
    <col min="8964" max="8964" width="9.25" style="601" customWidth="1"/>
    <col min="8965" max="8965" width="4.75" style="601" customWidth="1"/>
    <col min="8966" max="8966" width="7.625" style="601" customWidth="1"/>
    <col min="8967" max="8967" width="4.625" style="601" customWidth="1"/>
    <col min="8968" max="8968" width="7.625" style="601" customWidth="1"/>
    <col min="8969" max="8969" width="5.875" style="601" bestFit="1" customWidth="1"/>
    <col min="8970" max="8970" width="8.875" style="601" bestFit="1" customWidth="1"/>
    <col min="8971" max="8971" width="7.5" style="601" bestFit="1" customWidth="1"/>
    <col min="8972" max="8972" width="7.625" style="601" customWidth="1"/>
    <col min="8973" max="8973" width="4.625" style="601" customWidth="1"/>
    <col min="8974" max="8974" width="7.625" style="601" customWidth="1"/>
    <col min="8975" max="8975" width="5.875" style="601" bestFit="1" customWidth="1"/>
    <col min="8976" max="9216" width="6.75" style="601"/>
    <col min="9217" max="9217" width="3.625" style="601" customWidth="1"/>
    <col min="9218" max="9218" width="16.625" style="601" customWidth="1"/>
    <col min="9219" max="9219" width="3.875" style="601" customWidth="1"/>
    <col min="9220" max="9220" width="9.25" style="601" customWidth="1"/>
    <col min="9221" max="9221" width="4.75" style="601" customWidth="1"/>
    <col min="9222" max="9222" width="7.625" style="601" customWidth="1"/>
    <col min="9223" max="9223" width="4.625" style="601" customWidth="1"/>
    <col min="9224" max="9224" width="7.625" style="601" customWidth="1"/>
    <col min="9225" max="9225" width="5.875" style="601" bestFit="1" customWidth="1"/>
    <col min="9226" max="9226" width="8.875" style="601" bestFit="1" customWidth="1"/>
    <col min="9227" max="9227" width="7.5" style="601" bestFit="1" customWidth="1"/>
    <col min="9228" max="9228" width="7.625" style="601" customWidth="1"/>
    <col min="9229" max="9229" width="4.625" style="601" customWidth="1"/>
    <col min="9230" max="9230" width="7.625" style="601" customWidth="1"/>
    <col min="9231" max="9231" width="5.875" style="601" bestFit="1" customWidth="1"/>
    <col min="9232" max="9472" width="6.75" style="601"/>
    <col min="9473" max="9473" width="3.625" style="601" customWidth="1"/>
    <col min="9474" max="9474" width="16.625" style="601" customWidth="1"/>
    <col min="9475" max="9475" width="3.875" style="601" customWidth="1"/>
    <col min="9476" max="9476" width="9.25" style="601" customWidth="1"/>
    <col min="9477" max="9477" width="4.75" style="601" customWidth="1"/>
    <col min="9478" max="9478" width="7.625" style="601" customWidth="1"/>
    <col min="9479" max="9479" width="4.625" style="601" customWidth="1"/>
    <col min="9480" max="9480" width="7.625" style="601" customWidth="1"/>
    <col min="9481" max="9481" width="5.875" style="601" bestFit="1" customWidth="1"/>
    <col min="9482" max="9482" width="8.875" style="601" bestFit="1" customWidth="1"/>
    <col min="9483" max="9483" width="7.5" style="601" bestFit="1" customWidth="1"/>
    <col min="9484" max="9484" width="7.625" style="601" customWidth="1"/>
    <col min="9485" max="9485" width="4.625" style="601" customWidth="1"/>
    <col min="9486" max="9486" width="7.625" style="601" customWidth="1"/>
    <col min="9487" max="9487" width="5.875" style="601" bestFit="1" customWidth="1"/>
    <col min="9488" max="9728" width="6.75" style="601"/>
    <col min="9729" max="9729" width="3.625" style="601" customWidth="1"/>
    <col min="9730" max="9730" width="16.625" style="601" customWidth="1"/>
    <col min="9731" max="9731" width="3.875" style="601" customWidth="1"/>
    <col min="9732" max="9732" width="9.25" style="601" customWidth="1"/>
    <col min="9733" max="9733" width="4.75" style="601" customWidth="1"/>
    <col min="9734" max="9734" width="7.625" style="601" customWidth="1"/>
    <col min="9735" max="9735" width="4.625" style="601" customWidth="1"/>
    <col min="9736" max="9736" width="7.625" style="601" customWidth="1"/>
    <col min="9737" max="9737" width="5.875" style="601" bestFit="1" customWidth="1"/>
    <col min="9738" max="9738" width="8.875" style="601" bestFit="1" customWidth="1"/>
    <col min="9739" max="9739" width="7.5" style="601" bestFit="1" customWidth="1"/>
    <col min="9740" max="9740" width="7.625" style="601" customWidth="1"/>
    <col min="9741" max="9741" width="4.625" style="601" customWidth="1"/>
    <col min="9742" max="9742" width="7.625" style="601" customWidth="1"/>
    <col min="9743" max="9743" width="5.875" style="601" bestFit="1" customWidth="1"/>
    <col min="9744" max="9984" width="6.75" style="601"/>
    <col min="9985" max="9985" width="3.625" style="601" customWidth="1"/>
    <col min="9986" max="9986" width="16.625" style="601" customWidth="1"/>
    <col min="9987" max="9987" width="3.875" style="601" customWidth="1"/>
    <col min="9988" max="9988" width="9.25" style="601" customWidth="1"/>
    <col min="9989" max="9989" width="4.75" style="601" customWidth="1"/>
    <col min="9990" max="9990" width="7.625" style="601" customWidth="1"/>
    <col min="9991" max="9991" width="4.625" style="601" customWidth="1"/>
    <col min="9992" max="9992" width="7.625" style="601" customWidth="1"/>
    <col min="9993" max="9993" width="5.875" style="601" bestFit="1" customWidth="1"/>
    <col min="9994" max="9994" width="8.875" style="601" bestFit="1" customWidth="1"/>
    <col min="9995" max="9995" width="7.5" style="601" bestFit="1" customWidth="1"/>
    <col min="9996" max="9996" width="7.625" style="601" customWidth="1"/>
    <col min="9997" max="9997" width="4.625" style="601" customWidth="1"/>
    <col min="9998" max="9998" width="7.625" style="601" customWidth="1"/>
    <col min="9999" max="9999" width="5.875" style="601" bestFit="1" customWidth="1"/>
    <col min="10000" max="10240" width="6.75" style="601"/>
    <col min="10241" max="10241" width="3.625" style="601" customWidth="1"/>
    <col min="10242" max="10242" width="16.625" style="601" customWidth="1"/>
    <col min="10243" max="10243" width="3.875" style="601" customWidth="1"/>
    <col min="10244" max="10244" width="9.25" style="601" customWidth="1"/>
    <col min="10245" max="10245" width="4.75" style="601" customWidth="1"/>
    <col min="10246" max="10246" width="7.625" style="601" customWidth="1"/>
    <col min="10247" max="10247" width="4.625" style="601" customWidth="1"/>
    <col min="10248" max="10248" width="7.625" style="601" customWidth="1"/>
    <col min="10249" max="10249" width="5.875" style="601" bestFit="1" customWidth="1"/>
    <col min="10250" max="10250" width="8.875" style="601" bestFit="1" customWidth="1"/>
    <col min="10251" max="10251" width="7.5" style="601" bestFit="1" customWidth="1"/>
    <col min="10252" max="10252" width="7.625" style="601" customWidth="1"/>
    <col min="10253" max="10253" width="4.625" style="601" customWidth="1"/>
    <col min="10254" max="10254" width="7.625" style="601" customWidth="1"/>
    <col min="10255" max="10255" width="5.875" style="601" bestFit="1" customWidth="1"/>
    <col min="10256" max="10496" width="6.75" style="601"/>
    <col min="10497" max="10497" width="3.625" style="601" customWidth="1"/>
    <col min="10498" max="10498" width="16.625" style="601" customWidth="1"/>
    <col min="10499" max="10499" width="3.875" style="601" customWidth="1"/>
    <col min="10500" max="10500" width="9.25" style="601" customWidth="1"/>
    <col min="10501" max="10501" width="4.75" style="601" customWidth="1"/>
    <col min="10502" max="10502" width="7.625" style="601" customWidth="1"/>
    <col min="10503" max="10503" width="4.625" style="601" customWidth="1"/>
    <col min="10504" max="10504" width="7.625" style="601" customWidth="1"/>
    <col min="10505" max="10505" width="5.875" style="601" bestFit="1" customWidth="1"/>
    <col min="10506" max="10506" width="8.875" style="601" bestFit="1" customWidth="1"/>
    <col min="10507" max="10507" width="7.5" style="601" bestFit="1" customWidth="1"/>
    <col min="10508" max="10508" width="7.625" style="601" customWidth="1"/>
    <col min="10509" max="10509" width="4.625" style="601" customWidth="1"/>
    <col min="10510" max="10510" width="7.625" style="601" customWidth="1"/>
    <col min="10511" max="10511" width="5.875" style="601" bestFit="1" customWidth="1"/>
    <col min="10512" max="10752" width="6.75" style="601"/>
    <col min="10753" max="10753" width="3.625" style="601" customWidth="1"/>
    <col min="10754" max="10754" width="16.625" style="601" customWidth="1"/>
    <col min="10755" max="10755" width="3.875" style="601" customWidth="1"/>
    <col min="10756" max="10756" width="9.25" style="601" customWidth="1"/>
    <col min="10757" max="10757" width="4.75" style="601" customWidth="1"/>
    <col min="10758" max="10758" width="7.625" style="601" customWidth="1"/>
    <col min="10759" max="10759" width="4.625" style="601" customWidth="1"/>
    <col min="10760" max="10760" width="7.625" style="601" customWidth="1"/>
    <col min="10761" max="10761" width="5.875" style="601" bestFit="1" customWidth="1"/>
    <col min="10762" max="10762" width="8.875" style="601" bestFit="1" customWidth="1"/>
    <col min="10763" max="10763" width="7.5" style="601" bestFit="1" customWidth="1"/>
    <col min="10764" max="10764" width="7.625" style="601" customWidth="1"/>
    <col min="10765" max="10765" width="4.625" style="601" customWidth="1"/>
    <col min="10766" max="10766" width="7.625" style="601" customWidth="1"/>
    <col min="10767" max="10767" width="5.875" style="601" bestFit="1" customWidth="1"/>
    <col min="10768" max="11008" width="6.75" style="601"/>
    <col min="11009" max="11009" width="3.625" style="601" customWidth="1"/>
    <col min="11010" max="11010" width="16.625" style="601" customWidth="1"/>
    <col min="11011" max="11011" width="3.875" style="601" customWidth="1"/>
    <col min="11012" max="11012" width="9.25" style="601" customWidth="1"/>
    <col min="11013" max="11013" width="4.75" style="601" customWidth="1"/>
    <col min="11014" max="11014" width="7.625" style="601" customWidth="1"/>
    <col min="11015" max="11015" width="4.625" style="601" customWidth="1"/>
    <col min="11016" max="11016" width="7.625" style="601" customWidth="1"/>
    <col min="11017" max="11017" width="5.875" style="601" bestFit="1" customWidth="1"/>
    <col min="11018" max="11018" width="8.875" style="601" bestFit="1" customWidth="1"/>
    <col min="11019" max="11019" width="7.5" style="601" bestFit="1" customWidth="1"/>
    <col min="11020" max="11020" width="7.625" style="601" customWidth="1"/>
    <col min="11021" max="11021" width="4.625" style="601" customWidth="1"/>
    <col min="11022" max="11022" width="7.625" style="601" customWidth="1"/>
    <col min="11023" max="11023" width="5.875" style="601" bestFit="1" customWidth="1"/>
    <col min="11024" max="11264" width="6.75" style="601"/>
    <col min="11265" max="11265" width="3.625" style="601" customWidth="1"/>
    <col min="11266" max="11266" width="16.625" style="601" customWidth="1"/>
    <col min="11267" max="11267" width="3.875" style="601" customWidth="1"/>
    <col min="11268" max="11268" width="9.25" style="601" customWidth="1"/>
    <col min="11269" max="11269" width="4.75" style="601" customWidth="1"/>
    <col min="11270" max="11270" width="7.625" style="601" customWidth="1"/>
    <col min="11271" max="11271" width="4.625" style="601" customWidth="1"/>
    <col min="11272" max="11272" width="7.625" style="601" customWidth="1"/>
    <col min="11273" max="11273" width="5.875" style="601" bestFit="1" customWidth="1"/>
    <col min="11274" max="11274" width="8.875" style="601" bestFit="1" customWidth="1"/>
    <col min="11275" max="11275" width="7.5" style="601" bestFit="1" customWidth="1"/>
    <col min="11276" max="11276" width="7.625" style="601" customWidth="1"/>
    <col min="11277" max="11277" width="4.625" style="601" customWidth="1"/>
    <col min="11278" max="11278" width="7.625" style="601" customWidth="1"/>
    <col min="11279" max="11279" width="5.875" style="601" bestFit="1" customWidth="1"/>
    <col min="11280" max="11520" width="6.75" style="601"/>
    <col min="11521" max="11521" width="3.625" style="601" customWidth="1"/>
    <col min="11522" max="11522" width="16.625" style="601" customWidth="1"/>
    <col min="11523" max="11523" width="3.875" style="601" customWidth="1"/>
    <col min="11524" max="11524" width="9.25" style="601" customWidth="1"/>
    <col min="11525" max="11525" width="4.75" style="601" customWidth="1"/>
    <col min="11526" max="11526" width="7.625" style="601" customWidth="1"/>
    <col min="11527" max="11527" width="4.625" style="601" customWidth="1"/>
    <col min="11528" max="11528" width="7.625" style="601" customWidth="1"/>
    <col min="11529" max="11529" width="5.875" style="601" bestFit="1" customWidth="1"/>
    <col min="11530" max="11530" width="8.875" style="601" bestFit="1" customWidth="1"/>
    <col min="11531" max="11531" width="7.5" style="601" bestFit="1" customWidth="1"/>
    <col min="11532" max="11532" width="7.625" style="601" customWidth="1"/>
    <col min="11533" max="11533" width="4.625" style="601" customWidth="1"/>
    <col min="11534" max="11534" width="7.625" style="601" customWidth="1"/>
    <col min="11535" max="11535" width="5.875" style="601" bestFit="1" customWidth="1"/>
    <col min="11536" max="11776" width="6.75" style="601"/>
    <col min="11777" max="11777" width="3.625" style="601" customWidth="1"/>
    <col min="11778" max="11778" width="16.625" style="601" customWidth="1"/>
    <col min="11779" max="11779" width="3.875" style="601" customWidth="1"/>
    <col min="11780" max="11780" width="9.25" style="601" customWidth="1"/>
    <col min="11781" max="11781" width="4.75" style="601" customWidth="1"/>
    <col min="11782" max="11782" width="7.625" style="601" customWidth="1"/>
    <col min="11783" max="11783" width="4.625" style="601" customWidth="1"/>
    <col min="11784" max="11784" width="7.625" style="601" customWidth="1"/>
    <col min="11785" max="11785" width="5.875" style="601" bestFit="1" customWidth="1"/>
    <col min="11786" max="11786" width="8.875" style="601" bestFit="1" customWidth="1"/>
    <col min="11787" max="11787" width="7.5" style="601" bestFit="1" customWidth="1"/>
    <col min="11788" max="11788" width="7.625" style="601" customWidth="1"/>
    <col min="11789" max="11789" width="4.625" style="601" customWidth="1"/>
    <col min="11790" max="11790" width="7.625" style="601" customWidth="1"/>
    <col min="11791" max="11791" width="5.875" style="601" bestFit="1" customWidth="1"/>
    <col min="11792" max="12032" width="6.75" style="601"/>
    <col min="12033" max="12033" width="3.625" style="601" customWidth="1"/>
    <col min="12034" max="12034" width="16.625" style="601" customWidth="1"/>
    <col min="12035" max="12035" width="3.875" style="601" customWidth="1"/>
    <col min="12036" max="12036" width="9.25" style="601" customWidth="1"/>
    <col min="12037" max="12037" width="4.75" style="601" customWidth="1"/>
    <col min="12038" max="12038" width="7.625" style="601" customWidth="1"/>
    <col min="12039" max="12039" width="4.625" style="601" customWidth="1"/>
    <col min="12040" max="12040" width="7.625" style="601" customWidth="1"/>
    <col min="12041" max="12041" width="5.875" style="601" bestFit="1" customWidth="1"/>
    <col min="12042" max="12042" width="8.875" style="601" bestFit="1" customWidth="1"/>
    <col min="12043" max="12043" width="7.5" style="601" bestFit="1" customWidth="1"/>
    <col min="12044" max="12044" width="7.625" style="601" customWidth="1"/>
    <col min="12045" max="12045" width="4.625" style="601" customWidth="1"/>
    <col min="12046" max="12046" width="7.625" style="601" customWidth="1"/>
    <col min="12047" max="12047" width="5.875" style="601" bestFit="1" customWidth="1"/>
    <col min="12048" max="12288" width="6.75" style="601"/>
    <col min="12289" max="12289" width="3.625" style="601" customWidth="1"/>
    <col min="12290" max="12290" width="16.625" style="601" customWidth="1"/>
    <col min="12291" max="12291" width="3.875" style="601" customWidth="1"/>
    <col min="12292" max="12292" width="9.25" style="601" customWidth="1"/>
    <col min="12293" max="12293" width="4.75" style="601" customWidth="1"/>
    <col min="12294" max="12294" width="7.625" style="601" customWidth="1"/>
    <col min="12295" max="12295" width="4.625" style="601" customWidth="1"/>
    <col min="12296" max="12296" width="7.625" style="601" customWidth="1"/>
    <col min="12297" max="12297" width="5.875" style="601" bestFit="1" customWidth="1"/>
    <col min="12298" max="12298" width="8.875" style="601" bestFit="1" customWidth="1"/>
    <col min="12299" max="12299" width="7.5" style="601" bestFit="1" customWidth="1"/>
    <col min="12300" max="12300" width="7.625" style="601" customWidth="1"/>
    <col min="12301" max="12301" width="4.625" style="601" customWidth="1"/>
    <col min="12302" max="12302" width="7.625" style="601" customWidth="1"/>
    <col min="12303" max="12303" width="5.875" style="601" bestFit="1" customWidth="1"/>
    <col min="12304" max="12544" width="6.75" style="601"/>
    <col min="12545" max="12545" width="3.625" style="601" customWidth="1"/>
    <col min="12546" max="12546" width="16.625" style="601" customWidth="1"/>
    <col min="12547" max="12547" width="3.875" style="601" customWidth="1"/>
    <col min="12548" max="12548" width="9.25" style="601" customWidth="1"/>
    <col min="12549" max="12549" width="4.75" style="601" customWidth="1"/>
    <col min="12550" max="12550" width="7.625" style="601" customWidth="1"/>
    <col min="12551" max="12551" width="4.625" style="601" customWidth="1"/>
    <col min="12552" max="12552" width="7.625" style="601" customWidth="1"/>
    <col min="12553" max="12553" width="5.875" style="601" bestFit="1" customWidth="1"/>
    <col min="12554" max="12554" width="8.875" style="601" bestFit="1" customWidth="1"/>
    <col min="12555" max="12555" width="7.5" style="601" bestFit="1" customWidth="1"/>
    <col min="12556" max="12556" width="7.625" style="601" customWidth="1"/>
    <col min="12557" max="12557" width="4.625" style="601" customWidth="1"/>
    <col min="12558" max="12558" width="7.625" style="601" customWidth="1"/>
    <col min="12559" max="12559" width="5.875" style="601" bestFit="1" customWidth="1"/>
    <col min="12560" max="12800" width="6.75" style="601"/>
    <col min="12801" max="12801" width="3.625" style="601" customWidth="1"/>
    <col min="12802" max="12802" width="16.625" style="601" customWidth="1"/>
    <col min="12803" max="12803" width="3.875" style="601" customWidth="1"/>
    <col min="12804" max="12804" width="9.25" style="601" customWidth="1"/>
    <col min="12805" max="12805" width="4.75" style="601" customWidth="1"/>
    <col min="12806" max="12806" width="7.625" style="601" customWidth="1"/>
    <col min="12807" max="12807" width="4.625" style="601" customWidth="1"/>
    <col min="12808" max="12808" width="7.625" style="601" customWidth="1"/>
    <col min="12809" max="12809" width="5.875" style="601" bestFit="1" customWidth="1"/>
    <col min="12810" max="12810" width="8.875" style="601" bestFit="1" customWidth="1"/>
    <col min="12811" max="12811" width="7.5" style="601" bestFit="1" customWidth="1"/>
    <col min="12812" max="12812" width="7.625" style="601" customWidth="1"/>
    <col min="12813" max="12813" width="4.625" style="601" customWidth="1"/>
    <col min="12814" max="12814" width="7.625" style="601" customWidth="1"/>
    <col min="12815" max="12815" width="5.875" style="601" bestFit="1" customWidth="1"/>
    <col min="12816" max="13056" width="6.75" style="601"/>
    <col min="13057" max="13057" width="3.625" style="601" customWidth="1"/>
    <col min="13058" max="13058" width="16.625" style="601" customWidth="1"/>
    <col min="13059" max="13059" width="3.875" style="601" customWidth="1"/>
    <col min="13060" max="13060" width="9.25" style="601" customWidth="1"/>
    <col min="13061" max="13061" width="4.75" style="601" customWidth="1"/>
    <col min="13062" max="13062" width="7.625" style="601" customWidth="1"/>
    <col min="13063" max="13063" width="4.625" style="601" customWidth="1"/>
    <col min="13064" max="13064" width="7.625" style="601" customWidth="1"/>
    <col min="13065" max="13065" width="5.875" style="601" bestFit="1" customWidth="1"/>
    <col min="13066" max="13066" width="8.875" style="601" bestFit="1" customWidth="1"/>
    <col min="13067" max="13067" width="7.5" style="601" bestFit="1" customWidth="1"/>
    <col min="13068" max="13068" width="7.625" style="601" customWidth="1"/>
    <col min="13069" max="13069" width="4.625" style="601" customWidth="1"/>
    <col min="13070" max="13070" width="7.625" style="601" customWidth="1"/>
    <col min="13071" max="13071" width="5.875" style="601" bestFit="1" customWidth="1"/>
    <col min="13072" max="13312" width="6.75" style="601"/>
    <col min="13313" max="13313" width="3.625" style="601" customWidth="1"/>
    <col min="13314" max="13314" width="16.625" style="601" customWidth="1"/>
    <col min="13315" max="13315" width="3.875" style="601" customWidth="1"/>
    <col min="13316" max="13316" width="9.25" style="601" customWidth="1"/>
    <col min="13317" max="13317" width="4.75" style="601" customWidth="1"/>
    <col min="13318" max="13318" width="7.625" style="601" customWidth="1"/>
    <col min="13319" max="13319" width="4.625" style="601" customWidth="1"/>
    <col min="13320" max="13320" width="7.625" style="601" customWidth="1"/>
    <col min="13321" max="13321" width="5.875" style="601" bestFit="1" customWidth="1"/>
    <col min="13322" max="13322" width="8.875" style="601" bestFit="1" customWidth="1"/>
    <col min="13323" max="13323" width="7.5" style="601" bestFit="1" customWidth="1"/>
    <col min="13324" max="13324" width="7.625" style="601" customWidth="1"/>
    <col min="13325" max="13325" width="4.625" style="601" customWidth="1"/>
    <col min="13326" max="13326" width="7.625" style="601" customWidth="1"/>
    <col min="13327" max="13327" width="5.875" style="601" bestFit="1" customWidth="1"/>
    <col min="13328" max="13568" width="6.75" style="601"/>
    <col min="13569" max="13569" width="3.625" style="601" customWidth="1"/>
    <col min="13570" max="13570" width="16.625" style="601" customWidth="1"/>
    <col min="13571" max="13571" width="3.875" style="601" customWidth="1"/>
    <col min="13572" max="13572" width="9.25" style="601" customWidth="1"/>
    <col min="13573" max="13573" width="4.75" style="601" customWidth="1"/>
    <col min="13574" max="13574" width="7.625" style="601" customWidth="1"/>
    <col min="13575" max="13575" width="4.625" style="601" customWidth="1"/>
    <col min="13576" max="13576" width="7.625" style="601" customWidth="1"/>
    <col min="13577" max="13577" width="5.875" style="601" bestFit="1" customWidth="1"/>
    <col min="13578" max="13578" width="8.875" style="601" bestFit="1" customWidth="1"/>
    <col min="13579" max="13579" width="7.5" style="601" bestFit="1" customWidth="1"/>
    <col min="13580" max="13580" width="7.625" style="601" customWidth="1"/>
    <col min="13581" max="13581" width="4.625" style="601" customWidth="1"/>
    <col min="13582" max="13582" width="7.625" style="601" customWidth="1"/>
    <col min="13583" max="13583" width="5.875" style="601" bestFit="1" customWidth="1"/>
    <col min="13584" max="13824" width="6.75" style="601"/>
    <col min="13825" max="13825" width="3.625" style="601" customWidth="1"/>
    <col min="13826" max="13826" width="16.625" style="601" customWidth="1"/>
    <col min="13827" max="13827" width="3.875" style="601" customWidth="1"/>
    <col min="13828" max="13828" width="9.25" style="601" customWidth="1"/>
    <col min="13829" max="13829" width="4.75" style="601" customWidth="1"/>
    <col min="13830" max="13830" width="7.625" style="601" customWidth="1"/>
    <col min="13831" max="13831" width="4.625" style="601" customWidth="1"/>
    <col min="13832" max="13832" width="7.625" style="601" customWidth="1"/>
    <col min="13833" max="13833" width="5.875" style="601" bestFit="1" customWidth="1"/>
    <col min="13834" max="13834" width="8.875" style="601" bestFit="1" customWidth="1"/>
    <col min="13835" max="13835" width="7.5" style="601" bestFit="1" customWidth="1"/>
    <col min="13836" max="13836" width="7.625" style="601" customWidth="1"/>
    <col min="13837" max="13837" width="4.625" style="601" customWidth="1"/>
    <col min="13838" max="13838" width="7.625" style="601" customWidth="1"/>
    <col min="13839" max="13839" width="5.875" style="601" bestFit="1" customWidth="1"/>
    <col min="13840" max="14080" width="6.75" style="601"/>
    <col min="14081" max="14081" width="3.625" style="601" customWidth="1"/>
    <col min="14082" max="14082" width="16.625" style="601" customWidth="1"/>
    <col min="14083" max="14083" width="3.875" style="601" customWidth="1"/>
    <col min="14084" max="14084" width="9.25" style="601" customWidth="1"/>
    <col min="14085" max="14085" width="4.75" style="601" customWidth="1"/>
    <col min="14086" max="14086" width="7.625" style="601" customWidth="1"/>
    <col min="14087" max="14087" width="4.625" style="601" customWidth="1"/>
    <col min="14088" max="14088" width="7.625" style="601" customWidth="1"/>
    <col min="14089" max="14089" width="5.875" style="601" bestFit="1" customWidth="1"/>
    <col min="14090" max="14090" width="8.875" style="601" bestFit="1" customWidth="1"/>
    <col min="14091" max="14091" width="7.5" style="601" bestFit="1" customWidth="1"/>
    <col min="14092" max="14092" width="7.625" style="601" customWidth="1"/>
    <col min="14093" max="14093" width="4.625" style="601" customWidth="1"/>
    <col min="14094" max="14094" width="7.625" style="601" customWidth="1"/>
    <col min="14095" max="14095" width="5.875" style="601" bestFit="1" customWidth="1"/>
    <col min="14096" max="14336" width="6.75" style="601"/>
    <col min="14337" max="14337" width="3.625" style="601" customWidth="1"/>
    <col min="14338" max="14338" width="16.625" style="601" customWidth="1"/>
    <col min="14339" max="14339" width="3.875" style="601" customWidth="1"/>
    <col min="14340" max="14340" width="9.25" style="601" customWidth="1"/>
    <col min="14341" max="14341" width="4.75" style="601" customWidth="1"/>
    <col min="14342" max="14342" width="7.625" style="601" customWidth="1"/>
    <col min="14343" max="14343" width="4.625" style="601" customWidth="1"/>
    <col min="14344" max="14344" width="7.625" style="601" customWidth="1"/>
    <col min="14345" max="14345" width="5.875" style="601" bestFit="1" customWidth="1"/>
    <col min="14346" max="14346" width="8.875" style="601" bestFit="1" customWidth="1"/>
    <col min="14347" max="14347" width="7.5" style="601" bestFit="1" customWidth="1"/>
    <col min="14348" max="14348" width="7.625" style="601" customWidth="1"/>
    <col min="14349" max="14349" width="4.625" style="601" customWidth="1"/>
    <col min="14350" max="14350" width="7.625" style="601" customWidth="1"/>
    <col min="14351" max="14351" width="5.875" style="601" bestFit="1" customWidth="1"/>
    <col min="14352" max="14592" width="6.75" style="601"/>
    <col min="14593" max="14593" width="3.625" style="601" customWidth="1"/>
    <col min="14594" max="14594" width="16.625" style="601" customWidth="1"/>
    <col min="14595" max="14595" width="3.875" style="601" customWidth="1"/>
    <col min="14596" max="14596" width="9.25" style="601" customWidth="1"/>
    <col min="14597" max="14597" width="4.75" style="601" customWidth="1"/>
    <col min="14598" max="14598" width="7.625" style="601" customWidth="1"/>
    <col min="14599" max="14599" width="4.625" style="601" customWidth="1"/>
    <col min="14600" max="14600" width="7.625" style="601" customWidth="1"/>
    <col min="14601" max="14601" width="5.875" style="601" bestFit="1" customWidth="1"/>
    <col min="14602" max="14602" width="8.875" style="601" bestFit="1" customWidth="1"/>
    <col min="14603" max="14603" width="7.5" style="601" bestFit="1" customWidth="1"/>
    <col min="14604" max="14604" width="7.625" style="601" customWidth="1"/>
    <col min="14605" max="14605" width="4.625" style="601" customWidth="1"/>
    <col min="14606" max="14606" width="7.625" style="601" customWidth="1"/>
    <col min="14607" max="14607" width="5.875" style="601" bestFit="1" customWidth="1"/>
    <col min="14608" max="14848" width="6.75" style="601"/>
    <col min="14849" max="14849" width="3.625" style="601" customWidth="1"/>
    <col min="14850" max="14850" width="16.625" style="601" customWidth="1"/>
    <col min="14851" max="14851" width="3.875" style="601" customWidth="1"/>
    <col min="14852" max="14852" width="9.25" style="601" customWidth="1"/>
    <col min="14853" max="14853" width="4.75" style="601" customWidth="1"/>
    <col min="14854" max="14854" width="7.625" style="601" customWidth="1"/>
    <col min="14855" max="14855" width="4.625" style="601" customWidth="1"/>
    <col min="14856" max="14856" width="7.625" style="601" customWidth="1"/>
    <col min="14857" max="14857" width="5.875" style="601" bestFit="1" customWidth="1"/>
    <col min="14858" max="14858" width="8.875" style="601" bestFit="1" customWidth="1"/>
    <col min="14859" max="14859" width="7.5" style="601" bestFit="1" customWidth="1"/>
    <col min="14860" max="14860" width="7.625" style="601" customWidth="1"/>
    <col min="14861" max="14861" width="4.625" style="601" customWidth="1"/>
    <col min="14862" max="14862" width="7.625" style="601" customWidth="1"/>
    <col min="14863" max="14863" width="5.875" style="601" bestFit="1" customWidth="1"/>
    <col min="14864" max="15104" width="6.75" style="601"/>
    <col min="15105" max="15105" width="3.625" style="601" customWidth="1"/>
    <col min="15106" max="15106" width="16.625" style="601" customWidth="1"/>
    <col min="15107" max="15107" width="3.875" style="601" customWidth="1"/>
    <col min="15108" max="15108" width="9.25" style="601" customWidth="1"/>
    <col min="15109" max="15109" width="4.75" style="601" customWidth="1"/>
    <col min="15110" max="15110" width="7.625" style="601" customWidth="1"/>
    <col min="15111" max="15111" width="4.625" style="601" customWidth="1"/>
    <col min="15112" max="15112" width="7.625" style="601" customWidth="1"/>
    <col min="15113" max="15113" width="5.875" style="601" bestFit="1" customWidth="1"/>
    <col min="15114" max="15114" width="8.875" style="601" bestFit="1" customWidth="1"/>
    <col min="15115" max="15115" width="7.5" style="601" bestFit="1" customWidth="1"/>
    <col min="15116" max="15116" width="7.625" style="601" customWidth="1"/>
    <col min="15117" max="15117" width="4.625" style="601" customWidth="1"/>
    <col min="15118" max="15118" width="7.625" style="601" customWidth="1"/>
    <col min="15119" max="15119" width="5.875" style="601" bestFit="1" customWidth="1"/>
    <col min="15120" max="15360" width="6.75" style="601"/>
    <col min="15361" max="15361" width="3.625" style="601" customWidth="1"/>
    <col min="15362" max="15362" width="16.625" style="601" customWidth="1"/>
    <col min="15363" max="15363" width="3.875" style="601" customWidth="1"/>
    <col min="15364" max="15364" width="9.25" style="601" customWidth="1"/>
    <col min="15365" max="15365" width="4.75" style="601" customWidth="1"/>
    <col min="15366" max="15366" width="7.625" style="601" customWidth="1"/>
    <col min="15367" max="15367" width="4.625" style="601" customWidth="1"/>
    <col min="15368" max="15368" width="7.625" style="601" customWidth="1"/>
    <col min="15369" max="15369" width="5.875" style="601" bestFit="1" customWidth="1"/>
    <col min="15370" max="15370" width="8.875" style="601" bestFit="1" customWidth="1"/>
    <col min="15371" max="15371" width="7.5" style="601" bestFit="1" customWidth="1"/>
    <col min="15372" max="15372" width="7.625" style="601" customWidth="1"/>
    <col min="15373" max="15373" width="4.625" style="601" customWidth="1"/>
    <col min="15374" max="15374" width="7.625" style="601" customWidth="1"/>
    <col min="15375" max="15375" width="5.875" style="601" bestFit="1" customWidth="1"/>
    <col min="15376" max="15616" width="6.75" style="601"/>
    <col min="15617" max="15617" width="3.625" style="601" customWidth="1"/>
    <col min="15618" max="15618" width="16.625" style="601" customWidth="1"/>
    <col min="15619" max="15619" width="3.875" style="601" customWidth="1"/>
    <col min="15620" max="15620" width="9.25" style="601" customWidth="1"/>
    <col min="15621" max="15621" width="4.75" style="601" customWidth="1"/>
    <col min="15622" max="15622" width="7.625" style="601" customWidth="1"/>
    <col min="15623" max="15623" width="4.625" style="601" customWidth="1"/>
    <col min="15624" max="15624" width="7.625" style="601" customWidth="1"/>
    <col min="15625" max="15625" width="5.875" style="601" bestFit="1" customWidth="1"/>
    <col min="15626" max="15626" width="8.875" style="601" bestFit="1" customWidth="1"/>
    <col min="15627" max="15627" width="7.5" style="601" bestFit="1" customWidth="1"/>
    <col min="15628" max="15628" width="7.625" style="601" customWidth="1"/>
    <col min="15629" max="15629" width="4.625" style="601" customWidth="1"/>
    <col min="15630" max="15630" width="7.625" style="601" customWidth="1"/>
    <col min="15631" max="15631" width="5.875" style="601" bestFit="1" customWidth="1"/>
    <col min="15632" max="15872" width="6.75" style="601"/>
    <col min="15873" max="15873" width="3.625" style="601" customWidth="1"/>
    <col min="15874" max="15874" width="16.625" style="601" customWidth="1"/>
    <col min="15875" max="15875" width="3.875" style="601" customWidth="1"/>
    <col min="15876" max="15876" width="9.25" style="601" customWidth="1"/>
    <col min="15877" max="15877" width="4.75" style="601" customWidth="1"/>
    <col min="15878" max="15878" width="7.625" style="601" customWidth="1"/>
    <col min="15879" max="15879" width="4.625" style="601" customWidth="1"/>
    <col min="15880" max="15880" width="7.625" style="601" customWidth="1"/>
    <col min="15881" max="15881" width="5.875" style="601" bestFit="1" customWidth="1"/>
    <col min="15882" max="15882" width="8.875" style="601" bestFit="1" customWidth="1"/>
    <col min="15883" max="15883" width="7.5" style="601" bestFit="1" customWidth="1"/>
    <col min="15884" max="15884" width="7.625" style="601" customWidth="1"/>
    <col min="15885" max="15885" width="4.625" style="601" customWidth="1"/>
    <col min="15886" max="15886" width="7.625" style="601" customWidth="1"/>
    <col min="15887" max="15887" width="5.875" style="601" bestFit="1" customWidth="1"/>
    <col min="15888" max="16128" width="6.75" style="601"/>
    <col min="16129" max="16129" width="3.625" style="601" customWidth="1"/>
    <col min="16130" max="16130" width="16.625" style="601" customWidth="1"/>
    <col min="16131" max="16131" width="3.875" style="601" customWidth="1"/>
    <col min="16132" max="16132" width="9.25" style="601" customWidth="1"/>
    <col min="16133" max="16133" width="4.75" style="601" customWidth="1"/>
    <col min="16134" max="16134" width="7.625" style="601" customWidth="1"/>
    <col min="16135" max="16135" width="4.625" style="601" customWidth="1"/>
    <col min="16136" max="16136" width="7.625" style="601" customWidth="1"/>
    <col min="16137" max="16137" width="5.875" style="601" bestFit="1" customWidth="1"/>
    <col min="16138" max="16138" width="8.875" style="601" bestFit="1" customWidth="1"/>
    <col min="16139" max="16139" width="7.5" style="601" bestFit="1" customWidth="1"/>
    <col min="16140" max="16140" width="7.625" style="601" customWidth="1"/>
    <col min="16141" max="16141" width="4.625" style="601" customWidth="1"/>
    <col min="16142" max="16142" width="7.625" style="601" customWidth="1"/>
    <col min="16143" max="16143" width="5.875" style="601" bestFit="1" customWidth="1"/>
    <col min="16144" max="16384" width="6.75" style="601"/>
  </cols>
  <sheetData>
    <row r="1" spans="1:15" ht="22.5" customHeight="1" thickBot="1">
      <c r="A1" s="600"/>
      <c r="B1" s="862" t="s">
        <v>105</v>
      </c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</row>
    <row r="2" spans="1:15" ht="19.5" customHeight="1">
      <c r="A2" s="602" t="s">
        <v>0</v>
      </c>
      <c r="B2" s="603" t="s">
        <v>1</v>
      </c>
      <c r="C2" s="696" t="s">
        <v>2</v>
      </c>
      <c r="D2" s="605" t="s">
        <v>106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7"/>
    </row>
    <row r="3" spans="1:15" ht="20.100000000000001" customHeight="1">
      <c r="A3" s="608"/>
      <c r="B3" s="609"/>
      <c r="C3" s="698"/>
      <c r="D3" s="611" t="s">
        <v>3</v>
      </c>
      <c r="E3" s="612"/>
      <c r="F3" s="613" t="s">
        <v>4</v>
      </c>
      <c r="G3" s="612"/>
      <c r="H3" s="613" t="s">
        <v>5</v>
      </c>
      <c r="I3" s="612"/>
      <c r="J3" s="614" t="s">
        <v>9</v>
      </c>
      <c r="K3" s="614"/>
      <c r="L3" s="615" t="s">
        <v>96</v>
      </c>
      <c r="M3" s="616"/>
      <c r="N3" s="614" t="s">
        <v>10</v>
      </c>
      <c r="O3" s="617"/>
    </row>
    <row r="4" spans="1:15" ht="20.100000000000001" customHeight="1">
      <c r="A4" s="608"/>
      <c r="B4" s="609"/>
      <c r="C4" s="698"/>
      <c r="D4" s="618" t="s">
        <v>57</v>
      </c>
      <c r="E4" s="619" t="s">
        <v>12</v>
      </c>
      <c r="F4" s="620" t="s">
        <v>57</v>
      </c>
      <c r="G4" s="619" t="s">
        <v>12</v>
      </c>
      <c r="H4" s="620" t="s">
        <v>57</v>
      </c>
      <c r="I4" s="619" t="s">
        <v>12</v>
      </c>
      <c r="J4" s="620" t="s">
        <v>57</v>
      </c>
      <c r="K4" s="619" t="s">
        <v>12</v>
      </c>
      <c r="L4" s="620" t="s">
        <v>57</v>
      </c>
      <c r="M4" s="619" t="s">
        <v>12</v>
      </c>
      <c r="N4" s="620" t="s">
        <v>57</v>
      </c>
      <c r="O4" s="621" t="s">
        <v>12</v>
      </c>
    </row>
    <row r="5" spans="1:15" ht="20.100000000000001" customHeight="1">
      <c r="A5" s="608"/>
      <c r="B5" s="609"/>
      <c r="C5" s="698"/>
      <c r="D5" s="622"/>
      <c r="E5" s="623"/>
      <c r="F5" s="624"/>
      <c r="G5" s="623"/>
      <c r="H5" s="624"/>
      <c r="I5" s="623"/>
      <c r="J5" s="624"/>
      <c r="K5" s="623"/>
      <c r="L5" s="624"/>
      <c r="M5" s="623"/>
      <c r="N5" s="624"/>
      <c r="O5" s="625"/>
    </row>
    <row r="6" spans="1:15" ht="20.100000000000001" customHeight="1" thickBot="1">
      <c r="A6" s="626"/>
      <c r="B6" s="627"/>
      <c r="C6" s="700"/>
      <c r="D6" s="629"/>
      <c r="E6" s="630"/>
      <c r="F6" s="631"/>
      <c r="G6" s="630"/>
      <c r="H6" s="631"/>
      <c r="I6" s="630"/>
      <c r="J6" s="631"/>
      <c r="K6" s="630"/>
      <c r="L6" s="631"/>
      <c r="M6" s="630"/>
      <c r="N6" s="631"/>
      <c r="O6" s="632"/>
    </row>
    <row r="7" spans="1:15" ht="18.75" customHeight="1">
      <c r="A7" s="657">
        <v>1</v>
      </c>
      <c r="B7" s="658" t="s">
        <v>58</v>
      </c>
      <c r="C7" s="658">
        <v>1</v>
      </c>
      <c r="D7" s="863">
        <v>254</v>
      </c>
      <c r="E7" s="864">
        <v>7</v>
      </c>
      <c r="F7" s="865">
        <v>188</v>
      </c>
      <c r="G7" s="866">
        <v>5</v>
      </c>
      <c r="H7" s="867">
        <v>243</v>
      </c>
      <c r="I7" s="866">
        <v>7</v>
      </c>
      <c r="J7" s="675">
        <v>685</v>
      </c>
      <c r="K7" s="866">
        <v>19</v>
      </c>
      <c r="L7" s="868">
        <v>13</v>
      </c>
      <c r="M7" s="869">
        <v>2</v>
      </c>
      <c r="N7" s="675">
        <v>698</v>
      </c>
      <c r="O7" s="870">
        <v>21</v>
      </c>
    </row>
    <row r="8" spans="1:15" ht="18.75" customHeight="1">
      <c r="A8" s="657">
        <v>1</v>
      </c>
      <c r="B8" s="658" t="s">
        <v>58</v>
      </c>
      <c r="C8" s="658">
        <v>2</v>
      </c>
      <c r="D8" s="871">
        <v>2</v>
      </c>
      <c r="E8" s="822"/>
      <c r="F8" s="872">
        <v>4</v>
      </c>
      <c r="G8" s="822"/>
      <c r="H8" s="872">
        <v>7</v>
      </c>
      <c r="I8" s="822"/>
      <c r="J8" s="821" t="s">
        <v>13</v>
      </c>
      <c r="K8" s="676" t="s">
        <v>13</v>
      </c>
      <c r="L8" s="677">
        <v>13</v>
      </c>
      <c r="M8" s="676">
        <v>2</v>
      </c>
      <c r="N8" s="675" t="s">
        <v>13</v>
      </c>
      <c r="O8" s="678" t="s">
        <v>13</v>
      </c>
    </row>
    <row r="9" spans="1:15" ht="18.75" customHeight="1">
      <c r="A9" s="657">
        <v>2</v>
      </c>
      <c r="B9" s="658" t="s">
        <v>59</v>
      </c>
      <c r="C9" s="658">
        <v>1</v>
      </c>
      <c r="D9" s="871">
        <v>191</v>
      </c>
      <c r="E9" s="822">
        <v>6</v>
      </c>
      <c r="F9" s="872">
        <v>221</v>
      </c>
      <c r="G9" s="822">
        <v>6</v>
      </c>
      <c r="H9" s="872">
        <v>191</v>
      </c>
      <c r="I9" s="822">
        <v>6</v>
      </c>
      <c r="J9" s="821">
        <v>603</v>
      </c>
      <c r="K9" s="676">
        <v>18</v>
      </c>
      <c r="L9" s="677">
        <v>0</v>
      </c>
      <c r="M9" s="676"/>
      <c r="N9" s="675">
        <v>603</v>
      </c>
      <c r="O9" s="678">
        <v>18</v>
      </c>
    </row>
    <row r="10" spans="1:15" ht="18.75" customHeight="1">
      <c r="A10" s="657">
        <v>3</v>
      </c>
      <c r="B10" s="658" t="s">
        <v>60</v>
      </c>
      <c r="C10" s="658">
        <v>1</v>
      </c>
      <c r="D10" s="871">
        <v>267</v>
      </c>
      <c r="E10" s="822">
        <v>7</v>
      </c>
      <c r="F10" s="872">
        <v>241</v>
      </c>
      <c r="G10" s="822">
        <v>7</v>
      </c>
      <c r="H10" s="872">
        <v>280</v>
      </c>
      <c r="I10" s="822">
        <v>7</v>
      </c>
      <c r="J10" s="821">
        <v>788</v>
      </c>
      <c r="K10" s="676">
        <v>21</v>
      </c>
      <c r="L10" s="868">
        <v>4</v>
      </c>
      <c r="M10" s="869">
        <v>2</v>
      </c>
      <c r="N10" s="675">
        <v>792</v>
      </c>
      <c r="O10" s="678">
        <v>23</v>
      </c>
    </row>
    <row r="11" spans="1:15" ht="18.75" customHeight="1">
      <c r="A11" s="657">
        <v>3</v>
      </c>
      <c r="B11" s="658" t="s">
        <v>60</v>
      </c>
      <c r="C11" s="658">
        <v>2</v>
      </c>
      <c r="D11" s="863">
        <v>1</v>
      </c>
      <c r="E11" s="676"/>
      <c r="F11" s="873">
        <v>1</v>
      </c>
      <c r="G11" s="676"/>
      <c r="H11" s="873">
        <v>2</v>
      </c>
      <c r="I11" s="676"/>
      <c r="J11" s="675" t="s">
        <v>13</v>
      </c>
      <c r="K11" s="676" t="s">
        <v>13</v>
      </c>
      <c r="L11" s="677">
        <v>4</v>
      </c>
      <c r="M11" s="676">
        <v>2</v>
      </c>
      <c r="N11" s="675" t="s">
        <v>13</v>
      </c>
      <c r="O11" s="678" t="s">
        <v>13</v>
      </c>
    </row>
    <row r="12" spans="1:15" ht="18.75" customHeight="1">
      <c r="A12" s="657">
        <v>4</v>
      </c>
      <c r="B12" s="658" t="s">
        <v>61</v>
      </c>
      <c r="C12" s="658">
        <v>1</v>
      </c>
      <c r="D12" s="863">
        <v>273</v>
      </c>
      <c r="E12" s="676">
        <v>7</v>
      </c>
      <c r="F12" s="873">
        <v>231</v>
      </c>
      <c r="G12" s="676">
        <v>6</v>
      </c>
      <c r="H12" s="873">
        <v>266</v>
      </c>
      <c r="I12" s="676">
        <v>7</v>
      </c>
      <c r="J12" s="675">
        <v>770</v>
      </c>
      <c r="K12" s="676">
        <v>20</v>
      </c>
      <c r="L12" s="677">
        <v>0</v>
      </c>
      <c r="M12" s="676"/>
      <c r="N12" s="675">
        <v>770</v>
      </c>
      <c r="O12" s="678">
        <v>20</v>
      </c>
    </row>
    <row r="13" spans="1:15" ht="18.75" customHeight="1">
      <c r="A13" s="657">
        <v>5</v>
      </c>
      <c r="B13" s="658" t="s">
        <v>62</v>
      </c>
      <c r="C13" s="658">
        <v>1</v>
      </c>
      <c r="D13" s="863">
        <v>139</v>
      </c>
      <c r="E13" s="676">
        <v>4</v>
      </c>
      <c r="F13" s="873">
        <v>173</v>
      </c>
      <c r="G13" s="676">
        <v>5</v>
      </c>
      <c r="H13" s="873">
        <v>156</v>
      </c>
      <c r="I13" s="676">
        <v>4</v>
      </c>
      <c r="J13" s="675">
        <v>468</v>
      </c>
      <c r="K13" s="676">
        <v>13</v>
      </c>
      <c r="L13" s="868">
        <v>7</v>
      </c>
      <c r="M13" s="869">
        <v>2</v>
      </c>
      <c r="N13" s="675">
        <v>475</v>
      </c>
      <c r="O13" s="678">
        <v>15</v>
      </c>
    </row>
    <row r="14" spans="1:15" ht="18.75" customHeight="1">
      <c r="A14" s="657">
        <v>5</v>
      </c>
      <c r="B14" s="658" t="s">
        <v>62</v>
      </c>
      <c r="C14" s="658">
        <v>2</v>
      </c>
      <c r="D14" s="863">
        <v>2</v>
      </c>
      <c r="E14" s="676"/>
      <c r="F14" s="873">
        <v>3</v>
      </c>
      <c r="G14" s="676"/>
      <c r="H14" s="873">
        <v>2</v>
      </c>
      <c r="I14" s="676"/>
      <c r="J14" s="675" t="s">
        <v>13</v>
      </c>
      <c r="K14" s="676" t="s">
        <v>13</v>
      </c>
      <c r="L14" s="677">
        <v>7</v>
      </c>
      <c r="M14" s="676">
        <v>2</v>
      </c>
      <c r="N14" s="675" t="s">
        <v>13</v>
      </c>
      <c r="O14" s="678" t="s">
        <v>13</v>
      </c>
    </row>
    <row r="15" spans="1:15" ht="18.75" customHeight="1">
      <c r="A15" s="657">
        <v>6</v>
      </c>
      <c r="B15" s="658" t="s">
        <v>63</v>
      </c>
      <c r="C15" s="658">
        <v>1</v>
      </c>
      <c r="D15" s="863">
        <v>137</v>
      </c>
      <c r="E15" s="676">
        <v>4</v>
      </c>
      <c r="F15" s="873">
        <v>144</v>
      </c>
      <c r="G15" s="676">
        <v>4</v>
      </c>
      <c r="H15" s="873">
        <v>112</v>
      </c>
      <c r="I15" s="676">
        <v>3</v>
      </c>
      <c r="J15" s="675">
        <v>393</v>
      </c>
      <c r="K15" s="676">
        <v>11</v>
      </c>
      <c r="L15" s="868">
        <v>9</v>
      </c>
      <c r="M15" s="869">
        <v>2</v>
      </c>
      <c r="N15" s="675">
        <v>402</v>
      </c>
      <c r="O15" s="678">
        <v>13</v>
      </c>
    </row>
    <row r="16" spans="1:15" ht="18.75" customHeight="1">
      <c r="A16" s="657">
        <v>6</v>
      </c>
      <c r="B16" s="658" t="s">
        <v>63</v>
      </c>
      <c r="C16" s="658">
        <v>2</v>
      </c>
      <c r="D16" s="863">
        <v>2</v>
      </c>
      <c r="E16" s="676"/>
      <c r="F16" s="873">
        <v>1</v>
      </c>
      <c r="G16" s="676"/>
      <c r="H16" s="873">
        <v>6</v>
      </c>
      <c r="I16" s="676"/>
      <c r="J16" s="675" t="s">
        <v>13</v>
      </c>
      <c r="K16" s="676" t="s">
        <v>13</v>
      </c>
      <c r="L16" s="677">
        <v>9</v>
      </c>
      <c r="M16" s="676">
        <v>2</v>
      </c>
      <c r="N16" s="675" t="s">
        <v>13</v>
      </c>
      <c r="O16" s="678" t="s">
        <v>13</v>
      </c>
    </row>
    <row r="17" spans="1:15" ht="18.75" customHeight="1">
      <c r="A17" s="657">
        <v>7</v>
      </c>
      <c r="B17" s="658" t="s">
        <v>64</v>
      </c>
      <c r="C17" s="658">
        <v>1</v>
      </c>
      <c r="D17" s="863">
        <v>264</v>
      </c>
      <c r="E17" s="676">
        <v>7</v>
      </c>
      <c r="F17" s="873">
        <v>252</v>
      </c>
      <c r="G17" s="676">
        <v>7</v>
      </c>
      <c r="H17" s="873">
        <v>311</v>
      </c>
      <c r="I17" s="676">
        <v>8</v>
      </c>
      <c r="J17" s="675">
        <v>827</v>
      </c>
      <c r="K17" s="676">
        <v>22</v>
      </c>
      <c r="L17" s="677">
        <v>0</v>
      </c>
      <c r="M17" s="676"/>
      <c r="N17" s="675">
        <v>827</v>
      </c>
      <c r="O17" s="678">
        <v>22</v>
      </c>
    </row>
    <row r="18" spans="1:15" ht="18.75" customHeight="1">
      <c r="A18" s="657">
        <v>8</v>
      </c>
      <c r="B18" s="658" t="s">
        <v>65</v>
      </c>
      <c r="C18" s="658">
        <v>1</v>
      </c>
      <c r="D18" s="863">
        <v>100</v>
      </c>
      <c r="E18" s="676">
        <v>3</v>
      </c>
      <c r="F18" s="873">
        <v>117</v>
      </c>
      <c r="G18" s="676">
        <v>3</v>
      </c>
      <c r="H18" s="873">
        <v>105</v>
      </c>
      <c r="I18" s="676">
        <v>3</v>
      </c>
      <c r="J18" s="675">
        <v>322</v>
      </c>
      <c r="K18" s="676">
        <v>9</v>
      </c>
      <c r="L18" s="868">
        <v>4</v>
      </c>
      <c r="M18" s="869">
        <v>2</v>
      </c>
      <c r="N18" s="675">
        <v>326</v>
      </c>
      <c r="O18" s="678">
        <v>11</v>
      </c>
    </row>
    <row r="19" spans="1:15" ht="18.75" customHeight="1">
      <c r="A19" s="657">
        <v>8</v>
      </c>
      <c r="B19" s="658" t="s">
        <v>65</v>
      </c>
      <c r="C19" s="658">
        <v>2</v>
      </c>
      <c r="D19" s="863">
        <v>0</v>
      </c>
      <c r="E19" s="676"/>
      <c r="F19" s="873">
        <v>2</v>
      </c>
      <c r="G19" s="676"/>
      <c r="H19" s="873">
        <v>2</v>
      </c>
      <c r="I19" s="676"/>
      <c r="J19" s="675" t="s">
        <v>13</v>
      </c>
      <c r="K19" s="676" t="s">
        <v>13</v>
      </c>
      <c r="L19" s="677">
        <v>4</v>
      </c>
      <c r="M19" s="676">
        <v>2</v>
      </c>
      <c r="N19" s="675" t="s">
        <v>13</v>
      </c>
      <c r="O19" s="678" t="s">
        <v>13</v>
      </c>
    </row>
    <row r="20" spans="1:15" ht="18.75" customHeight="1">
      <c r="A20" s="657">
        <v>9</v>
      </c>
      <c r="B20" s="658" t="s">
        <v>66</v>
      </c>
      <c r="C20" s="658">
        <v>1</v>
      </c>
      <c r="D20" s="863">
        <v>233</v>
      </c>
      <c r="E20" s="676">
        <v>6</v>
      </c>
      <c r="F20" s="873">
        <v>206</v>
      </c>
      <c r="G20" s="676">
        <v>6</v>
      </c>
      <c r="H20" s="873">
        <v>230</v>
      </c>
      <c r="I20" s="676">
        <v>6</v>
      </c>
      <c r="J20" s="675">
        <v>669</v>
      </c>
      <c r="K20" s="676">
        <v>18</v>
      </c>
      <c r="L20" s="677">
        <v>0</v>
      </c>
      <c r="M20" s="676"/>
      <c r="N20" s="675">
        <v>669</v>
      </c>
      <c r="O20" s="678">
        <v>18</v>
      </c>
    </row>
    <row r="21" spans="1:15" ht="18.75" customHeight="1">
      <c r="A21" s="657">
        <v>10</v>
      </c>
      <c r="B21" s="658" t="s">
        <v>67</v>
      </c>
      <c r="C21" s="658">
        <v>1</v>
      </c>
      <c r="D21" s="863">
        <v>140</v>
      </c>
      <c r="E21" s="676">
        <v>4</v>
      </c>
      <c r="F21" s="873">
        <v>139</v>
      </c>
      <c r="G21" s="676">
        <v>4</v>
      </c>
      <c r="H21" s="873">
        <v>129</v>
      </c>
      <c r="I21" s="676">
        <v>4</v>
      </c>
      <c r="J21" s="675">
        <v>408</v>
      </c>
      <c r="K21" s="676">
        <v>12</v>
      </c>
      <c r="L21" s="868">
        <v>9</v>
      </c>
      <c r="M21" s="869">
        <v>2</v>
      </c>
      <c r="N21" s="675">
        <v>417</v>
      </c>
      <c r="O21" s="678">
        <v>14</v>
      </c>
    </row>
    <row r="22" spans="1:15" ht="18.75" customHeight="1">
      <c r="A22" s="657">
        <v>10</v>
      </c>
      <c r="B22" s="658" t="s">
        <v>67</v>
      </c>
      <c r="C22" s="658">
        <v>2</v>
      </c>
      <c r="D22" s="863">
        <v>4</v>
      </c>
      <c r="E22" s="676"/>
      <c r="F22" s="873">
        <v>4</v>
      </c>
      <c r="G22" s="676"/>
      <c r="H22" s="873">
        <v>1</v>
      </c>
      <c r="I22" s="676"/>
      <c r="J22" s="675" t="s">
        <v>13</v>
      </c>
      <c r="K22" s="676" t="s">
        <v>13</v>
      </c>
      <c r="L22" s="677">
        <v>9</v>
      </c>
      <c r="M22" s="676">
        <v>2</v>
      </c>
      <c r="N22" s="675" t="s">
        <v>13</v>
      </c>
      <c r="O22" s="678" t="s">
        <v>13</v>
      </c>
    </row>
    <row r="23" spans="1:15" ht="18.75" customHeight="1">
      <c r="A23" s="657">
        <v>11</v>
      </c>
      <c r="B23" s="658" t="s">
        <v>68</v>
      </c>
      <c r="C23" s="656">
        <v>1</v>
      </c>
      <c r="D23" s="863">
        <v>112</v>
      </c>
      <c r="E23" s="676">
        <v>3</v>
      </c>
      <c r="F23" s="873">
        <v>121</v>
      </c>
      <c r="G23" s="676">
        <v>4</v>
      </c>
      <c r="H23" s="873">
        <v>139</v>
      </c>
      <c r="I23" s="676">
        <v>4</v>
      </c>
      <c r="J23" s="675">
        <v>372</v>
      </c>
      <c r="K23" s="676">
        <v>11</v>
      </c>
      <c r="L23" s="677">
        <v>0</v>
      </c>
      <c r="M23" s="676"/>
      <c r="N23" s="675">
        <v>372</v>
      </c>
      <c r="O23" s="678">
        <v>11</v>
      </c>
    </row>
    <row r="24" spans="1:15" ht="18.75" customHeight="1">
      <c r="A24" s="657">
        <v>12</v>
      </c>
      <c r="B24" s="658" t="s">
        <v>69</v>
      </c>
      <c r="C24" s="658">
        <v>1</v>
      </c>
      <c r="D24" s="863">
        <v>145</v>
      </c>
      <c r="E24" s="676">
        <v>4</v>
      </c>
      <c r="F24" s="873">
        <v>131</v>
      </c>
      <c r="G24" s="676">
        <v>4</v>
      </c>
      <c r="H24" s="873">
        <v>136</v>
      </c>
      <c r="I24" s="676">
        <v>4</v>
      </c>
      <c r="J24" s="675">
        <v>412</v>
      </c>
      <c r="K24" s="676">
        <v>12</v>
      </c>
      <c r="L24" s="868">
        <v>12</v>
      </c>
      <c r="M24" s="869">
        <v>2</v>
      </c>
      <c r="N24" s="675">
        <v>424</v>
      </c>
      <c r="O24" s="678">
        <v>14</v>
      </c>
    </row>
    <row r="25" spans="1:15" ht="18.75" customHeight="1">
      <c r="A25" s="657">
        <v>12</v>
      </c>
      <c r="B25" s="658" t="s">
        <v>69</v>
      </c>
      <c r="C25" s="658">
        <v>2</v>
      </c>
      <c r="D25" s="863">
        <v>4</v>
      </c>
      <c r="E25" s="676"/>
      <c r="F25" s="873">
        <v>4</v>
      </c>
      <c r="G25" s="676"/>
      <c r="H25" s="873">
        <v>4</v>
      </c>
      <c r="I25" s="676"/>
      <c r="J25" s="675" t="s">
        <v>13</v>
      </c>
      <c r="K25" s="676" t="s">
        <v>13</v>
      </c>
      <c r="L25" s="677">
        <v>12</v>
      </c>
      <c r="M25" s="676">
        <v>2</v>
      </c>
      <c r="N25" s="675" t="s">
        <v>13</v>
      </c>
      <c r="O25" s="678" t="s">
        <v>13</v>
      </c>
    </row>
    <row r="26" spans="1:15" ht="18.75" customHeight="1">
      <c r="A26" s="657">
        <v>13</v>
      </c>
      <c r="B26" s="658" t="s">
        <v>70</v>
      </c>
      <c r="C26" s="658">
        <v>1</v>
      </c>
      <c r="D26" s="863">
        <v>152</v>
      </c>
      <c r="E26" s="676">
        <v>4</v>
      </c>
      <c r="F26" s="873">
        <v>181</v>
      </c>
      <c r="G26" s="676">
        <v>5</v>
      </c>
      <c r="H26" s="873">
        <v>180</v>
      </c>
      <c r="I26" s="676">
        <v>5</v>
      </c>
      <c r="J26" s="675">
        <v>513</v>
      </c>
      <c r="K26" s="676">
        <v>14</v>
      </c>
      <c r="L26" s="868">
        <v>24</v>
      </c>
      <c r="M26" s="869">
        <v>4</v>
      </c>
      <c r="N26" s="675">
        <v>537</v>
      </c>
      <c r="O26" s="678">
        <v>18</v>
      </c>
    </row>
    <row r="27" spans="1:15" ht="18.75" customHeight="1">
      <c r="A27" s="657">
        <v>13</v>
      </c>
      <c r="B27" s="658" t="s">
        <v>70</v>
      </c>
      <c r="C27" s="658">
        <v>2</v>
      </c>
      <c r="D27" s="863">
        <v>9</v>
      </c>
      <c r="E27" s="676"/>
      <c r="F27" s="873">
        <v>11</v>
      </c>
      <c r="G27" s="676"/>
      <c r="H27" s="873">
        <v>4</v>
      </c>
      <c r="I27" s="676"/>
      <c r="J27" s="675" t="s">
        <v>13</v>
      </c>
      <c r="K27" s="676" t="s">
        <v>13</v>
      </c>
      <c r="L27" s="677">
        <v>24</v>
      </c>
      <c r="M27" s="676">
        <v>4</v>
      </c>
      <c r="N27" s="675" t="s">
        <v>13</v>
      </c>
      <c r="O27" s="678" t="s">
        <v>13</v>
      </c>
    </row>
    <row r="28" spans="1:15" ht="18.75" customHeight="1">
      <c r="A28" s="657">
        <v>14</v>
      </c>
      <c r="B28" s="658" t="s">
        <v>71</v>
      </c>
      <c r="C28" s="658">
        <v>1</v>
      </c>
      <c r="D28" s="863">
        <v>199</v>
      </c>
      <c r="E28" s="676">
        <v>5</v>
      </c>
      <c r="F28" s="873">
        <v>205</v>
      </c>
      <c r="G28" s="676">
        <v>6</v>
      </c>
      <c r="H28" s="873">
        <v>185</v>
      </c>
      <c r="I28" s="676">
        <v>5</v>
      </c>
      <c r="J28" s="675">
        <v>589</v>
      </c>
      <c r="K28" s="676">
        <v>16</v>
      </c>
      <c r="L28" s="868">
        <v>9</v>
      </c>
      <c r="M28" s="869">
        <v>2</v>
      </c>
      <c r="N28" s="675">
        <v>598</v>
      </c>
      <c r="O28" s="678">
        <v>18</v>
      </c>
    </row>
    <row r="29" spans="1:15" ht="18.75" customHeight="1">
      <c r="A29" s="657">
        <v>14</v>
      </c>
      <c r="B29" s="658" t="s">
        <v>71</v>
      </c>
      <c r="C29" s="658">
        <v>2</v>
      </c>
      <c r="D29" s="863">
        <v>3</v>
      </c>
      <c r="E29" s="676"/>
      <c r="F29" s="873">
        <v>1</v>
      </c>
      <c r="G29" s="676"/>
      <c r="H29" s="873">
        <v>5</v>
      </c>
      <c r="I29" s="676"/>
      <c r="J29" s="675" t="s">
        <v>13</v>
      </c>
      <c r="K29" s="676" t="s">
        <v>13</v>
      </c>
      <c r="L29" s="677">
        <v>9</v>
      </c>
      <c r="M29" s="676">
        <v>2</v>
      </c>
      <c r="N29" s="675" t="s">
        <v>13</v>
      </c>
      <c r="O29" s="678" t="s">
        <v>13</v>
      </c>
    </row>
    <row r="30" spans="1:15" ht="18.75" customHeight="1">
      <c r="A30" s="657">
        <v>15</v>
      </c>
      <c r="B30" s="658" t="s">
        <v>72</v>
      </c>
      <c r="C30" s="658">
        <v>1</v>
      </c>
      <c r="D30" s="863">
        <v>184</v>
      </c>
      <c r="E30" s="676">
        <v>5</v>
      </c>
      <c r="F30" s="873">
        <v>183</v>
      </c>
      <c r="G30" s="676">
        <v>5</v>
      </c>
      <c r="H30" s="873">
        <v>207</v>
      </c>
      <c r="I30" s="676">
        <v>6</v>
      </c>
      <c r="J30" s="675">
        <v>574</v>
      </c>
      <c r="K30" s="676">
        <v>16</v>
      </c>
      <c r="L30" s="868">
        <v>18</v>
      </c>
      <c r="M30" s="869">
        <v>3</v>
      </c>
      <c r="N30" s="675">
        <v>592</v>
      </c>
      <c r="O30" s="678">
        <v>19</v>
      </c>
    </row>
    <row r="31" spans="1:15" ht="18.75" customHeight="1">
      <c r="A31" s="657">
        <v>15</v>
      </c>
      <c r="B31" s="658" t="s">
        <v>72</v>
      </c>
      <c r="C31" s="658">
        <v>2</v>
      </c>
      <c r="D31" s="863">
        <v>8</v>
      </c>
      <c r="E31" s="676"/>
      <c r="F31" s="873">
        <v>3</v>
      </c>
      <c r="G31" s="676"/>
      <c r="H31" s="873">
        <v>7</v>
      </c>
      <c r="I31" s="676"/>
      <c r="J31" s="675" t="s">
        <v>13</v>
      </c>
      <c r="K31" s="676" t="s">
        <v>13</v>
      </c>
      <c r="L31" s="677">
        <v>18</v>
      </c>
      <c r="M31" s="676">
        <v>3</v>
      </c>
      <c r="N31" s="675" t="s">
        <v>13</v>
      </c>
      <c r="O31" s="678" t="s">
        <v>13</v>
      </c>
    </row>
    <row r="32" spans="1:15" ht="18.75" customHeight="1">
      <c r="A32" s="657">
        <v>16</v>
      </c>
      <c r="B32" s="658" t="s">
        <v>73</v>
      </c>
      <c r="C32" s="658">
        <v>1</v>
      </c>
      <c r="D32" s="863">
        <v>142</v>
      </c>
      <c r="E32" s="676">
        <v>4</v>
      </c>
      <c r="F32" s="873">
        <v>141</v>
      </c>
      <c r="G32" s="676">
        <v>4</v>
      </c>
      <c r="H32" s="873">
        <v>148</v>
      </c>
      <c r="I32" s="676">
        <v>4</v>
      </c>
      <c r="J32" s="675">
        <v>431</v>
      </c>
      <c r="K32" s="676">
        <v>12</v>
      </c>
      <c r="L32" s="868">
        <v>4</v>
      </c>
      <c r="M32" s="869">
        <v>2</v>
      </c>
      <c r="N32" s="675">
        <v>435</v>
      </c>
      <c r="O32" s="678">
        <v>14</v>
      </c>
    </row>
    <row r="33" spans="1:15" ht="19.5" customHeight="1">
      <c r="A33" s="657">
        <v>16</v>
      </c>
      <c r="B33" s="658" t="s">
        <v>73</v>
      </c>
      <c r="C33" s="658">
        <v>2</v>
      </c>
      <c r="D33" s="863">
        <v>1</v>
      </c>
      <c r="E33" s="676"/>
      <c r="F33" s="873">
        <v>1</v>
      </c>
      <c r="G33" s="676"/>
      <c r="H33" s="873">
        <v>2</v>
      </c>
      <c r="I33" s="676"/>
      <c r="J33" s="675" t="s">
        <v>13</v>
      </c>
      <c r="K33" s="676" t="s">
        <v>13</v>
      </c>
      <c r="L33" s="677">
        <v>4</v>
      </c>
      <c r="M33" s="676">
        <v>2</v>
      </c>
      <c r="N33" s="675" t="s">
        <v>13</v>
      </c>
      <c r="O33" s="678" t="s">
        <v>13</v>
      </c>
    </row>
    <row r="34" spans="1:15" ht="18.75" customHeight="1">
      <c r="A34" s="657">
        <v>17</v>
      </c>
      <c r="B34" s="658" t="s">
        <v>74</v>
      </c>
      <c r="C34" s="658">
        <v>1</v>
      </c>
      <c r="D34" s="863">
        <v>241</v>
      </c>
      <c r="E34" s="676">
        <v>7</v>
      </c>
      <c r="F34" s="873">
        <v>228</v>
      </c>
      <c r="G34" s="676">
        <v>6</v>
      </c>
      <c r="H34" s="873">
        <v>233</v>
      </c>
      <c r="I34" s="676">
        <v>6</v>
      </c>
      <c r="J34" s="675">
        <v>702</v>
      </c>
      <c r="K34" s="676">
        <v>19</v>
      </c>
      <c r="L34" s="677">
        <v>0</v>
      </c>
      <c r="M34" s="676"/>
      <c r="N34" s="675">
        <v>702</v>
      </c>
      <c r="O34" s="678">
        <v>19</v>
      </c>
    </row>
    <row r="35" spans="1:15" ht="18.75" customHeight="1">
      <c r="A35" s="657">
        <v>18</v>
      </c>
      <c r="B35" s="658" t="s">
        <v>75</v>
      </c>
      <c r="C35" s="658">
        <v>1</v>
      </c>
      <c r="D35" s="863">
        <v>100</v>
      </c>
      <c r="E35" s="676">
        <v>3</v>
      </c>
      <c r="F35" s="873">
        <v>100</v>
      </c>
      <c r="G35" s="676">
        <v>3</v>
      </c>
      <c r="H35" s="873">
        <v>119</v>
      </c>
      <c r="I35" s="676">
        <v>3</v>
      </c>
      <c r="J35" s="675">
        <v>319</v>
      </c>
      <c r="K35" s="676">
        <v>9</v>
      </c>
      <c r="L35" s="677">
        <v>0</v>
      </c>
      <c r="M35" s="676"/>
      <c r="N35" s="675">
        <v>319</v>
      </c>
      <c r="O35" s="678">
        <v>9</v>
      </c>
    </row>
    <row r="36" spans="1:15" ht="18.75" customHeight="1">
      <c r="A36" s="657">
        <v>19</v>
      </c>
      <c r="B36" s="658" t="s">
        <v>76</v>
      </c>
      <c r="C36" s="658">
        <v>1</v>
      </c>
      <c r="D36" s="863">
        <v>168</v>
      </c>
      <c r="E36" s="676">
        <v>5</v>
      </c>
      <c r="F36" s="873">
        <v>155</v>
      </c>
      <c r="G36" s="676">
        <v>4</v>
      </c>
      <c r="H36" s="873">
        <v>187</v>
      </c>
      <c r="I36" s="676">
        <v>5</v>
      </c>
      <c r="J36" s="675">
        <v>510</v>
      </c>
      <c r="K36" s="676">
        <v>14</v>
      </c>
      <c r="L36" s="868">
        <v>11</v>
      </c>
      <c r="M36" s="869">
        <v>2</v>
      </c>
      <c r="N36" s="675">
        <v>521</v>
      </c>
      <c r="O36" s="678">
        <v>16</v>
      </c>
    </row>
    <row r="37" spans="1:15" ht="18.75" customHeight="1" thickBot="1">
      <c r="A37" s="657">
        <v>19</v>
      </c>
      <c r="B37" s="658" t="s">
        <v>76</v>
      </c>
      <c r="C37" s="656">
        <v>2</v>
      </c>
      <c r="D37" s="863">
        <v>6</v>
      </c>
      <c r="E37" s="676"/>
      <c r="F37" s="873">
        <v>3</v>
      </c>
      <c r="G37" s="676"/>
      <c r="H37" s="873">
        <v>2</v>
      </c>
      <c r="I37" s="676"/>
      <c r="J37" s="874" t="s">
        <v>13</v>
      </c>
      <c r="K37" s="875" t="s">
        <v>13</v>
      </c>
      <c r="L37" s="876">
        <v>11</v>
      </c>
      <c r="M37" s="875">
        <v>2</v>
      </c>
      <c r="N37" s="874" t="s">
        <v>13</v>
      </c>
      <c r="O37" s="877" t="s">
        <v>13</v>
      </c>
    </row>
    <row r="38" spans="1:15" ht="18.75" customHeight="1" thickTop="1">
      <c r="A38" s="661"/>
      <c r="B38" s="662" t="s">
        <v>49</v>
      </c>
      <c r="C38" s="662">
        <v>1</v>
      </c>
      <c r="D38" s="730">
        <v>3441</v>
      </c>
      <c r="E38" s="667">
        <v>95</v>
      </c>
      <c r="F38" s="666">
        <v>3357</v>
      </c>
      <c r="G38" s="667">
        <v>94</v>
      </c>
      <c r="H38" s="666">
        <v>3557</v>
      </c>
      <c r="I38" s="667">
        <v>97</v>
      </c>
      <c r="J38" s="666"/>
      <c r="K38" s="667"/>
      <c r="L38" s="668"/>
      <c r="M38" s="669"/>
      <c r="N38" s="670"/>
      <c r="O38" s="671"/>
    </row>
    <row r="39" spans="1:15" ht="18.75" customHeight="1" thickBot="1">
      <c r="A39" s="633"/>
      <c r="B39" s="680"/>
      <c r="C39" s="680">
        <v>2</v>
      </c>
      <c r="D39" s="681">
        <v>42</v>
      </c>
      <c r="E39" s="682"/>
      <c r="F39" s="683">
        <v>38</v>
      </c>
      <c r="G39" s="682"/>
      <c r="H39" s="683">
        <v>44</v>
      </c>
      <c r="I39" s="682"/>
      <c r="J39" s="684"/>
      <c r="K39" s="682"/>
      <c r="L39" s="685">
        <v>124</v>
      </c>
      <c r="M39" s="682">
        <v>27</v>
      </c>
      <c r="N39" s="684"/>
      <c r="O39" s="686"/>
    </row>
    <row r="40" spans="1:15" ht="18.75" customHeight="1" thickTop="1" thickBot="1">
      <c r="A40" s="687"/>
      <c r="B40" s="688" t="s">
        <v>50</v>
      </c>
      <c r="C40" s="688"/>
      <c r="D40" s="750">
        <v>3483</v>
      </c>
      <c r="E40" s="751">
        <v>95</v>
      </c>
      <c r="F40" s="752">
        <v>3395</v>
      </c>
      <c r="G40" s="753">
        <v>94</v>
      </c>
      <c r="H40" s="752">
        <v>3601</v>
      </c>
      <c r="I40" s="753">
        <v>97</v>
      </c>
      <c r="J40" s="878">
        <v>10355</v>
      </c>
      <c r="K40" s="753">
        <v>286</v>
      </c>
      <c r="L40" s="752">
        <v>124</v>
      </c>
      <c r="M40" s="753">
        <v>27</v>
      </c>
      <c r="N40" s="693">
        <v>10479</v>
      </c>
      <c r="O40" s="879">
        <v>313</v>
      </c>
    </row>
    <row r="41" spans="1:15" ht="14.25" thickBot="1">
      <c r="A41" s="760"/>
      <c r="B41" s="760"/>
      <c r="C41" s="760"/>
      <c r="D41" s="760"/>
      <c r="E41" s="760"/>
      <c r="F41" s="760"/>
      <c r="G41" s="760"/>
      <c r="H41" s="760"/>
      <c r="I41" s="760"/>
      <c r="J41" s="760"/>
      <c r="K41" s="760"/>
      <c r="L41" s="760"/>
      <c r="M41" s="760"/>
      <c r="N41" s="760"/>
      <c r="O41" s="760"/>
    </row>
    <row r="42" spans="1:15" ht="15.75" customHeight="1">
      <c r="A42" s="452" t="s">
        <v>77</v>
      </c>
      <c r="B42" s="453"/>
      <c r="C42" s="453"/>
      <c r="D42" s="764" t="s">
        <v>78</v>
      </c>
      <c r="E42" s="456"/>
      <c r="F42" s="457"/>
      <c r="G42" s="446" t="s">
        <v>79</v>
      </c>
      <c r="H42" s="456"/>
      <c r="I42" s="457"/>
      <c r="J42" s="446" t="s">
        <v>80</v>
      </c>
      <c r="K42" s="456"/>
      <c r="L42" s="457"/>
      <c r="M42" s="446" t="s">
        <v>81</v>
      </c>
      <c r="N42" s="456"/>
      <c r="O42" s="458"/>
    </row>
    <row r="43" spans="1:15" ht="16.5" customHeight="1" thickBot="1">
      <c r="A43" s="454"/>
      <c r="B43" s="455"/>
      <c r="C43" s="455"/>
      <c r="D43" s="768" t="s">
        <v>82</v>
      </c>
      <c r="E43" s="460"/>
      <c r="F43" s="358" t="s">
        <v>83</v>
      </c>
      <c r="G43" s="459" t="s">
        <v>84</v>
      </c>
      <c r="H43" s="460"/>
      <c r="I43" s="358" t="s">
        <v>83</v>
      </c>
      <c r="J43" s="459" t="s">
        <v>84</v>
      </c>
      <c r="K43" s="460"/>
      <c r="L43" s="358" t="s">
        <v>83</v>
      </c>
      <c r="M43" s="459" t="s">
        <v>85</v>
      </c>
      <c r="N43" s="460"/>
      <c r="O43" s="359" t="s">
        <v>83</v>
      </c>
    </row>
    <row r="44" spans="1:15" ht="15.75" customHeight="1">
      <c r="A44" s="444" t="s">
        <v>99</v>
      </c>
      <c r="B44" s="445"/>
      <c r="C44" s="445"/>
      <c r="D44" s="880">
        <v>38</v>
      </c>
      <c r="E44" s="881"/>
      <c r="F44" s="360">
        <v>9</v>
      </c>
      <c r="G44" s="446">
        <v>18</v>
      </c>
      <c r="H44" s="447"/>
      <c r="I44" s="360">
        <v>4</v>
      </c>
      <c r="J44" s="446">
        <v>20</v>
      </c>
      <c r="K44" s="447"/>
      <c r="L44" s="360">
        <v>4</v>
      </c>
      <c r="M44" s="446">
        <v>76</v>
      </c>
      <c r="N44" s="447"/>
      <c r="O44" s="361">
        <v>17</v>
      </c>
    </row>
    <row r="45" spans="1:15" ht="16.5" customHeight="1" thickBot="1">
      <c r="A45" s="440" t="s">
        <v>100</v>
      </c>
      <c r="B45" s="441"/>
      <c r="C45" s="441"/>
      <c r="D45" s="882">
        <v>26</v>
      </c>
      <c r="E45" s="883"/>
      <c r="F45" s="362">
        <v>11</v>
      </c>
      <c r="G45" s="442">
        <v>15</v>
      </c>
      <c r="H45" s="443"/>
      <c r="I45" s="362">
        <v>6</v>
      </c>
      <c r="J45" s="442">
        <v>18</v>
      </c>
      <c r="K45" s="443"/>
      <c r="L45" s="362">
        <v>6</v>
      </c>
      <c r="M45" s="442">
        <v>59</v>
      </c>
      <c r="N45" s="443"/>
      <c r="O45" s="363">
        <v>23</v>
      </c>
    </row>
    <row r="46" spans="1:15" ht="17.25" customHeight="1" thickTop="1" thickBot="1">
      <c r="A46" s="436" t="s">
        <v>86</v>
      </c>
      <c r="B46" s="437"/>
      <c r="C46" s="437"/>
      <c r="D46" s="884">
        <v>64</v>
      </c>
      <c r="E46" s="885"/>
      <c r="F46" s="364">
        <v>20</v>
      </c>
      <c r="G46" s="438">
        <v>33</v>
      </c>
      <c r="H46" s="439"/>
      <c r="I46" s="364">
        <v>10</v>
      </c>
      <c r="J46" s="438">
        <v>38</v>
      </c>
      <c r="K46" s="439"/>
      <c r="L46" s="364">
        <v>10</v>
      </c>
      <c r="M46" s="438">
        <v>135</v>
      </c>
      <c r="N46" s="439"/>
      <c r="O46" s="365">
        <v>40</v>
      </c>
    </row>
  </sheetData>
  <mergeCells count="38">
    <mergeCell ref="A46:C46"/>
    <mergeCell ref="G46:H46"/>
    <mergeCell ref="J46:K46"/>
    <mergeCell ref="M46:N46"/>
    <mergeCell ref="A44:C44"/>
    <mergeCell ref="G44:H44"/>
    <mergeCell ref="J44:K44"/>
    <mergeCell ref="M44:N44"/>
    <mergeCell ref="A45:C45"/>
    <mergeCell ref="G45:H45"/>
    <mergeCell ref="J45:K45"/>
    <mergeCell ref="M45:N45"/>
    <mergeCell ref="O4:O6"/>
    <mergeCell ref="A42:C43"/>
    <mergeCell ref="D42:F42"/>
    <mergeCell ref="G42:I42"/>
    <mergeCell ref="J42:L42"/>
    <mergeCell ref="M42:O42"/>
    <mergeCell ref="D43:E43"/>
    <mergeCell ref="G43:H43"/>
    <mergeCell ref="J43:K43"/>
    <mergeCell ref="M43:N43"/>
    <mergeCell ref="I4:I6"/>
    <mergeCell ref="J4:J6"/>
    <mergeCell ref="K4:K6"/>
    <mergeCell ref="L4:L6"/>
    <mergeCell ref="M4:M6"/>
    <mergeCell ref="N4:N6"/>
    <mergeCell ref="B1:O1"/>
    <mergeCell ref="A2:A6"/>
    <mergeCell ref="B2:B6"/>
    <mergeCell ref="C2:C6"/>
    <mergeCell ref="L3:M3"/>
    <mergeCell ref="D4:D6"/>
    <mergeCell ref="E4:E6"/>
    <mergeCell ref="F4:F6"/>
    <mergeCell ref="G4:G6"/>
    <mergeCell ref="H4:H6"/>
  </mergeCells>
  <phoneticPr fontId="4"/>
  <conditionalFormatting sqref="H7:H9 F8:F10 D7:D9 F36:F37 F12:F34 D12:D37 H12:H37">
    <cfRule type="cellIs" dxfId="124" priority="8" operator="equal">
      <formula>0</formula>
    </cfRule>
    <cfRule type="expression" dxfId="123" priority="9" stopIfTrue="1">
      <formula>AND(#REF!="A",MOD(D7,40)=0)</formula>
    </cfRule>
    <cfRule type="expression" dxfId="122" priority="10">
      <formula>AND(#REF!="A",OR(MOD(D7,40)&lt;=3,MOD(D7,40)&gt;=37))</formula>
    </cfRule>
  </conditionalFormatting>
  <conditionalFormatting sqref="B34">
    <cfRule type="cellIs" dxfId="121" priority="11" stopIfTrue="1" operator="equal">
      <formula>$B32</formula>
    </cfRule>
  </conditionalFormatting>
  <conditionalFormatting sqref="A34">
    <cfRule type="cellIs" dxfId="120" priority="12" stopIfTrue="1" operator="equal">
      <formula>$A32</formula>
    </cfRule>
  </conditionalFormatting>
  <conditionalFormatting sqref="I10:K10 N10:O10 E7:E10 G7:G10 I7:O9 I12:O37 G12:G37 E12:E37 D38:IV40">
    <cfRule type="cellIs" dxfId="119" priority="13" stopIfTrue="1" operator="equal">
      <formula>0</formula>
    </cfRule>
  </conditionalFormatting>
  <conditionalFormatting sqref="B7:C8 B10:C11 B13:C14 B16:C16 B18:C19 B21:C22 B24:C25 B27:C27 B29:C29 B31:C31 B33:C33 B35:C37">
    <cfRule type="cellIs" dxfId="118" priority="14" stopIfTrue="1" operator="equal">
      <formula>$B6</formula>
    </cfRule>
  </conditionalFormatting>
  <conditionalFormatting sqref="A7:A8 A10:A11 A13:A14 A16 A18:A19 A21:A22 A24:A25 A27 A29 A31 A33 A35:A37">
    <cfRule type="cellIs" dxfId="117" priority="15" stopIfTrue="1" operator="equal">
      <formula>$A6</formula>
    </cfRule>
  </conditionalFormatting>
  <conditionalFormatting sqref="H11 F11 D11">
    <cfRule type="cellIs" dxfId="116" priority="3" stopIfTrue="1" operator="equal">
      <formula>0</formula>
    </cfRule>
    <cfRule type="expression" dxfId="115" priority="4" stopIfTrue="1">
      <formula>AND(#REF!="A",MOD(D11,40)=0)</formula>
    </cfRule>
    <cfRule type="expression" dxfId="114" priority="5" stopIfTrue="1">
      <formula>AND(#REF!="A",OR(MOD(D11,40)&lt;=3,MOD(D11,40)&gt;=37))</formula>
    </cfRule>
  </conditionalFormatting>
  <conditionalFormatting sqref="E11 G11 I11:O11">
    <cfRule type="cellIs" dxfId="113" priority="6" stopIfTrue="1" operator="equal">
      <formula>0</formula>
    </cfRule>
  </conditionalFormatting>
  <conditionalFormatting sqref="L10">
    <cfRule type="cellIs" dxfId="112" priority="7" stopIfTrue="1" operator="equal">
      <formula>0</formula>
    </cfRule>
  </conditionalFormatting>
  <conditionalFormatting sqref="M10">
    <cfRule type="cellIs" dxfId="111" priority="2" stopIfTrue="1" operator="equal">
      <formula>0</formula>
    </cfRule>
  </conditionalFormatting>
  <conditionalFormatting sqref="C34">
    <cfRule type="cellIs" dxfId="110" priority="1" stopIfTrue="1" operator="equal">
      <formula>$B32</formula>
    </cfRule>
  </conditionalFormatting>
  <conditionalFormatting sqref="B9:C9 B15:C15 B17:C17 B20:C20 B26:C26 B28:C28 B30:C30 B32:C32">
    <cfRule type="cellIs" dxfId="109" priority="16" stopIfTrue="1" operator="equal">
      <formula>#REF!</formula>
    </cfRule>
  </conditionalFormatting>
  <conditionalFormatting sqref="A9 A15 A17 A20 A26 A28 A30 A32">
    <cfRule type="cellIs" dxfId="108" priority="17" stopIfTrue="1" operator="equal">
      <formula>#REF!</formula>
    </cfRule>
  </conditionalFormatting>
  <conditionalFormatting sqref="B12:C12 B23:C23">
    <cfRule type="cellIs" dxfId="107" priority="18" stopIfTrue="1" operator="equal">
      <formula>$B10</formula>
    </cfRule>
  </conditionalFormatting>
  <conditionalFormatting sqref="A12 A23">
    <cfRule type="cellIs" dxfId="106" priority="19" stopIfTrue="1" operator="equal">
      <formula>$A10</formula>
    </cfRule>
  </conditionalFormatting>
  <conditionalFormatting sqref="B38:C39">
    <cfRule type="cellIs" dxfId="105" priority="20" stopIfTrue="1" operator="equal">
      <formula>#REF!</formula>
    </cfRule>
  </conditionalFormatting>
  <conditionalFormatting sqref="A38:A39">
    <cfRule type="cellIs" dxfId="104" priority="21" stopIfTrue="1" operator="equal">
      <formula>#REF!</formula>
    </cfRule>
  </conditionalFormatting>
  <conditionalFormatting sqref="B40:C40">
    <cfRule type="cellIs" dxfId="103" priority="22" stopIfTrue="1" operator="equal">
      <formula>#REF!</formula>
    </cfRule>
  </conditionalFormatting>
  <conditionalFormatting sqref="A40">
    <cfRule type="cellIs" dxfId="102" priority="23" stopIfTrue="1" operator="equal">
      <formula>#REF!</formula>
    </cfRule>
  </conditionalFormatting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6" orientation="portrait" verticalDpi="300" r:id="rId1"/>
  <headerFooter alignWithMargins="0">
    <oddHeader xml:space="preserve">&amp;C&amp;16
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view="pageBreakPreview" zoomScaleNormal="65" workbookViewId="0">
      <pane xSplit="3" ySplit="6" topLeftCell="D7" activePane="bottomRight" state="frozen"/>
      <selection activeCell="B89" sqref="B89"/>
      <selection pane="topRight" activeCell="B89" sqref="B89"/>
      <selection pane="bottomLeft" activeCell="B89" sqref="B89"/>
      <selection pane="bottomRight" activeCell="B1" sqref="B1:U65536"/>
    </sheetView>
  </sheetViews>
  <sheetFormatPr defaultColWidth="6.75" defaultRowHeight="13.5"/>
  <cols>
    <col min="1" max="1" width="3.375" style="600" customWidth="1"/>
    <col min="2" max="2" width="15.75" style="600" customWidth="1"/>
    <col min="3" max="3" width="3.625" style="600" customWidth="1"/>
    <col min="4" max="4" width="5.625" style="600" customWidth="1"/>
    <col min="5" max="5" width="4" style="600" customWidth="1"/>
    <col min="6" max="6" width="5.625" style="600" customWidth="1"/>
    <col min="7" max="7" width="4" style="600" customWidth="1"/>
    <col min="8" max="8" width="5.625" style="600" customWidth="1"/>
    <col min="9" max="9" width="4" style="600" customWidth="1"/>
    <col min="10" max="10" width="5.625" style="600" customWidth="1"/>
    <col min="11" max="11" width="4" style="600" customWidth="1"/>
    <col min="12" max="12" width="5.625" style="600" customWidth="1"/>
    <col min="13" max="13" width="4" style="600" customWidth="1"/>
    <col min="14" max="14" width="5.625" style="600" customWidth="1"/>
    <col min="15" max="15" width="4" style="600" customWidth="1"/>
    <col min="16" max="16" width="6.875" style="600" customWidth="1"/>
    <col min="17" max="17" width="4.75" style="600" customWidth="1"/>
    <col min="18" max="18" width="5.625" style="600" customWidth="1"/>
    <col min="19" max="19" width="4" style="600" customWidth="1"/>
    <col min="20" max="20" width="7.25" style="600" customWidth="1"/>
    <col min="21" max="21" width="4.625" style="600" customWidth="1"/>
    <col min="22" max="256" width="6.75" style="601"/>
    <col min="257" max="257" width="3.375" style="601" customWidth="1"/>
    <col min="258" max="258" width="15.75" style="601" customWidth="1"/>
    <col min="259" max="259" width="3.625" style="601" customWidth="1"/>
    <col min="260" max="260" width="5.625" style="601" customWidth="1"/>
    <col min="261" max="261" width="4" style="601" customWidth="1"/>
    <col min="262" max="262" width="5.625" style="601" customWidth="1"/>
    <col min="263" max="263" width="4" style="601" customWidth="1"/>
    <col min="264" max="264" width="5.625" style="601" customWidth="1"/>
    <col min="265" max="265" width="4" style="601" customWidth="1"/>
    <col min="266" max="266" width="5.625" style="601" customWidth="1"/>
    <col min="267" max="267" width="4" style="601" customWidth="1"/>
    <col min="268" max="268" width="5.625" style="601" customWidth="1"/>
    <col min="269" max="269" width="4" style="601" customWidth="1"/>
    <col min="270" max="270" width="5.625" style="601" customWidth="1"/>
    <col min="271" max="271" width="4" style="601" customWidth="1"/>
    <col min="272" max="272" width="6.875" style="601" customWidth="1"/>
    <col min="273" max="273" width="4.75" style="601" customWidth="1"/>
    <col min="274" max="274" width="5.625" style="601" customWidth="1"/>
    <col min="275" max="275" width="4" style="601" customWidth="1"/>
    <col min="276" max="276" width="7.25" style="601" customWidth="1"/>
    <col min="277" max="277" width="4.625" style="601" customWidth="1"/>
    <col min="278" max="512" width="6.75" style="601"/>
    <col min="513" max="513" width="3.375" style="601" customWidth="1"/>
    <col min="514" max="514" width="15.75" style="601" customWidth="1"/>
    <col min="515" max="515" width="3.625" style="601" customWidth="1"/>
    <col min="516" max="516" width="5.625" style="601" customWidth="1"/>
    <col min="517" max="517" width="4" style="601" customWidth="1"/>
    <col min="518" max="518" width="5.625" style="601" customWidth="1"/>
    <col min="519" max="519" width="4" style="601" customWidth="1"/>
    <col min="520" max="520" width="5.625" style="601" customWidth="1"/>
    <col min="521" max="521" width="4" style="601" customWidth="1"/>
    <col min="522" max="522" width="5.625" style="601" customWidth="1"/>
    <col min="523" max="523" width="4" style="601" customWidth="1"/>
    <col min="524" max="524" width="5.625" style="601" customWidth="1"/>
    <col min="525" max="525" width="4" style="601" customWidth="1"/>
    <col min="526" max="526" width="5.625" style="601" customWidth="1"/>
    <col min="527" max="527" width="4" style="601" customWidth="1"/>
    <col min="528" max="528" width="6.875" style="601" customWidth="1"/>
    <col min="529" max="529" width="4.75" style="601" customWidth="1"/>
    <col min="530" max="530" width="5.625" style="601" customWidth="1"/>
    <col min="531" max="531" width="4" style="601" customWidth="1"/>
    <col min="532" max="532" width="7.25" style="601" customWidth="1"/>
    <col min="533" max="533" width="4.625" style="601" customWidth="1"/>
    <col min="534" max="768" width="6.75" style="601"/>
    <col min="769" max="769" width="3.375" style="601" customWidth="1"/>
    <col min="770" max="770" width="15.75" style="601" customWidth="1"/>
    <col min="771" max="771" width="3.625" style="601" customWidth="1"/>
    <col min="772" max="772" width="5.625" style="601" customWidth="1"/>
    <col min="773" max="773" width="4" style="601" customWidth="1"/>
    <col min="774" max="774" width="5.625" style="601" customWidth="1"/>
    <col min="775" max="775" width="4" style="601" customWidth="1"/>
    <col min="776" max="776" width="5.625" style="601" customWidth="1"/>
    <col min="777" max="777" width="4" style="601" customWidth="1"/>
    <col min="778" max="778" width="5.625" style="601" customWidth="1"/>
    <col min="779" max="779" width="4" style="601" customWidth="1"/>
    <col min="780" max="780" width="5.625" style="601" customWidth="1"/>
    <col min="781" max="781" width="4" style="601" customWidth="1"/>
    <col min="782" max="782" width="5.625" style="601" customWidth="1"/>
    <col min="783" max="783" width="4" style="601" customWidth="1"/>
    <col min="784" max="784" width="6.875" style="601" customWidth="1"/>
    <col min="785" max="785" width="4.75" style="601" customWidth="1"/>
    <col min="786" max="786" width="5.625" style="601" customWidth="1"/>
    <col min="787" max="787" width="4" style="601" customWidth="1"/>
    <col min="788" max="788" width="7.25" style="601" customWidth="1"/>
    <col min="789" max="789" width="4.625" style="601" customWidth="1"/>
    <col min="790" max="1024" width="6.75" style="601"/>
    <col min="1025" max="1025" width="3.375" style="601" customWidth="1"/>
    <col min="1026" max="1026" width="15.75" style="601" customWidth="1"/>
    <col min="1027" max="1027" width="3.625" style="601" customWidth="1"/>
    <col min="1028" max="1028" width="5.625" style="601" customWidth="1"/>
    <col min="1029" max="1029" width="4" style="601" customWidth="1"/>
    <col min="1030" max="1030" width="5.625" style="601" customWidth="1"/>
    <col min="1031" max="1031" width="4" style="601" customWidth="1"/>
    <col min="1032" max="1032" width="5.625" style="601" customWidth="1"/>
    <col min="1033" max="1033" width="4" style="601" customWidth="1"/>
    <col min="1034" max="1034" width="5.625" style="601" customWidth="1"/>
    <col min="1035" max="1035" width="4" style="601" customWidth="1"/>
    <col min="1036" max="1036" width="5.625" style="601" customWidth="1"/>
    <col min="1037" max="1037" width="4" style="601" customWidth="1"/>
    <col min="1038" max="1038" width="5.625" style="601" customWidth="1"/>
    <col min="1039" max="1039" width="4" style="601" customWidth="1"/>
    <col min="1040" max="1040" width="6.875" style="601" customWidth="1"/>
    <col min="1041" max="1041" width="4.75" style="601" customWidth="1"/>
    <col min="1042" max="1042" width="5.625" style="601" customWidth="1"/>
    <col min="1043" max="1043" width="4" style="601" customWidth="1"/>
    <col min="1044" max="1044" width="7.25" style="601" customWidth="1"/>
    <col min="1045" max="1045" width="4.625" style="601" customWidth="1"/>
    <col min="1046" max="1280" width="6.75" style="601"/>
    <col min="1281" max="1281" width="3.375" style="601" customWidth="1"/>
    <col min="1282" max="1282" width="15.75" style="601" customWidth="1"/>
    <col min="1283" max="1283" width="3.625" style="601" customWidth="1"/>
    <col min="1284" max="1284" width="5.625" style="601" customWidth="1"/>
    <col min="1285" max="1285" width="4" style="601" customWidth="1"/>
    <col min="1286" max="1286" width="5.625" style="601" customWidth="1"/>
    <col min="1287" max="1287" width="4" style="601" customWidth="1"/>
    <col min="1288" max="1288" width="5.625" style="601" customWidth="1"/>
    <col min="1289" max="1289" width="4" style="601" customWidth="1"/>
    <col min="1290" max="1290" width="5.625" style="601" customWidth="1"/>
    <col min="1291" max="1291" width="4" style="601" customWidth="1"/>
    <col min="1292" max="1292" width="5.625" style="601" customWidth="1"/>
    <col min="1293" max="1293" width="4" style="601" customWidth="1"/>
    <col min="1294" max="1294" width="5.625" style="601" customWidth="1"/>
    <col min="1295" max="1295" width="4" style="601" customWidth="1"/>
    <col min="1296" max="1296" width="6.875" style="601" customWidth="1"/>
    <col min="1297" max="1297" width="4.75" style="601" customWidth="1"/>
    <col min="1298" max="1298" width="5.625" style="601" customWidth="1"/>
    <col min="1299" max="1299" width="4" style="601" customWidth="1"/>
    <col min="1300" max="1300" width="7.25" style="601" customWidth="1"/>
    <col min="1301" max="1301" width="4.625" style="601" customWidth="1"/>
    <col min="1302" max="1536" width="6.75" style="601"/>
    <col min="1537" max="1537" width="3.375" style="601" customWidth="1"/>
    <col min="1538" max="1538" width="15.75" style="601" customWidth="1"/>
    <col min="1539" max="1539" width="3.625" style="601" customWidth="1"/>
    <col min="1540" max="1540" width="5.625" style="601" customWidth="1"/>
    <col min="1541" max="1541" width="4" style="601" customWidth="1"/>
    <col min="1542" max="1542" width="5.625" style="601" customWidth="1"/>
    <col min="1543" max="1543" width="4" style="601" customWidth="1"/>
    <col min="1544" max="1544" width="5.625" style="601" customWidth="1"/>
    <col min="1545" max="1545" width="4" style="601" customWidth="1"/>
    <col min="1546" max="1546" width="5.625" style="601" customWidth="1"/>
    <col min="1547" max="1547" width="4" style="601" customWidth="1"/>
    <col min="1548" max="1548" width="5.625" style="601" customWidth="1"/>
    <col min="1549" max="1549" width="4" style="601" customWidth="1"/>
    <col min="1550" max="1550" width="5.625" style="601" customWidth="1"/>
    <col min="1551" max="1551" width="4" style="601" customWidth="1"/>
    <col min="1552" max="1552" width="6.875" style="601" customWidth="1"/>
    <col min="1553" max="1553" width="4.75" style="601" customWidth="1"/>
    <col min="1554" max="1554" width="5.625" style="601" customWidth="1"/>
    <col min="1555" max="1555" width="4" style="601" customWidth="1"/>
    <col min="1556" max="1556" width="7.25" style="601" customWidth="1"/>
    <col min="1557" max="1557" width="4.625" style="601" customWidth="1"/>
    <col min="1558" max="1792" width="6.75" style="601"/>
    <col min="1793" max="1793" width="3.375" style="601" customWidth="1"/>
    <col min="1794" max="1794" width="15.75" style="601" customWidth="1"/>
    <col min="1795" max="1795" width="3.625" style="601" customWidth="1"/>
    <col min="1796" max="1796" width="5.625" style="601" customWidth="1"/>
    <col min="1797" max="1797" width="4" style="601" customWidth="1"/>
    <col min="1798" max="1798" width="5.625" style="601" customWidth="1"/>
    <col min="1799" max="1799" width="4" style="601" customWidth="1"/>
    <col min="1800" max="1800" width="5.625" style="601" customWidth="1"/>
    <col min="1801" max="1801" width="4" style="601" customWidth="1"/>
    <col min="1802" max="1802" width="5.625" style="601" customWidth="1"/>
    <col min="1803" max="1803" width="4" style="601" customWidth="1"/>
    <col min="1804" max="1804" width="5.625" style="601" customWidth="1"/>
    <col min="1805" max="1805" width="4" style="601" customWidth="1"/>
    <col min="1806" max="1806" width="5.625" style="601" customWidth="1"/>
    <col min="1807" max="1807" width="4" style="601" customWidth="1"/>
    <col min="1808" max="1808" width="6.875" style="601" customWidth="1"/>
    <col min="1809" max="1809" width="4.75" style="601" customWidth="1"/>
    <col min="1810" max="1810" width="5.625" style="601" customWidth="1"/>
    <col min="1811" max="1811" width="4" style="601" customWidth="1"/>
    <col min="1812" max="1812" width="7.25" style="601" customWidth="1"/>
    <col min="1813" max="1813" width="4.625" style="601" customWidth="1"/>
    <col min="1814" max="2048" width="6.75" style="601"/>
    <col min="2049" max="2049" width="3.375" style="601" customWidth="1"/>
    <col min="2050" max="2050" width="15.75" style="601" customWidth="1"/>
    <col min="2051" max="2051" width="3.625" style="601" customWidth="1"/>
    <col min="2052" max="2052" width="5.625" style="601" customWidth="1"/>
    <col min="2053" max="2053" width="4" style="601" customWidth="1"/>
    <col min="2054" max="2054" width="5.625" style="601" customWidth="1"/>
    <col min="2055" max="2055" width="4" style="601" customWidth="1"/>
    <col min="2056" max="2056" width="5.625" style="601" customWidth="1"/>
    <col min="2057" max="2057" width="4" style="601" customWidth="1"/>
    <col min="2058" max="2058" width="5.625" style="601" customWidth="1"/>
    <col min="2059" max="2059" width="4" style="601" customWidth="1"/>
    <col min="2060" max="2060" width="5.625" style="601" customWidth="1"/>
    <col min="2061" max="2061" width="4" style="601" customWidth="1"/>
    <col min="2062" max="2062" width="5.625" style="601" customWidth="1"/>
    <col min="2063" max="2063" width="4" style="601" customWidth="1"/>
    <col min="2064" max="2064" width="6.875" style="601" customWidth="1"/>
    <col min="2065" max="2065" width="4.75" style="601" customWidth="1"/>
    <col min="2066" max="2066" width="5.625" style="601" customWidth="1"/>
    <col min="2067" max="2067" width="4" style="601" customWidth="1"/>
    <col min="2068" max="2068" width="7.25" style="601" customWidth="1"/>
    <col min="2069" max="2069" width="4.625" style="601" customWidth="1"/>
    <col min="2070" max="2304" width="6.75" style="601"/>
    <col min="2305" max="2305" width="3.375" style="601" customWidth="1"/>
    <col min="2306" max="2306" width="15.75" style="601" customWidth="1"/>
    <col min="2307" max="2307" width="3.625" style="601" customWidth="1"/>
    <col min="2308" max="2308" width="5.625" style="601" customWidth="1"/>
    <col min="2309" max="2309" width="4" style="601" customWidth="1"/>
    <col min="2310" max="2310" width="5.625" style="601" customWidth="1"/>
    <col min="2311" max="2311" width="4" style="601" customWidth="1"/>
    <col min="2312" max="2312" width="5.625" style="601" customWidth="1"/>
    <col min="2313" max="2313" width="4" style="601" customWidth="1"/>
    <col min="2314" max="2314" width="5.625" style="601" customWidth="1"/>
    <col min="2315" max="2315" width="4" style="601" customWidth="1"/>
    <col min="2316" max="2316" width="5.625" style="601" customWidth="1"/>
    <col min="2317" max="2317" width="4" style="601" customWidth="1"/>
    <col min="2318" max="2318" width="5.625" style="601" customWidth="1"/>
    <col min="2319" max="2319" width="4" style="601" customWidth="1"/>
    <col min="2320" max="2320" width="6.875" style="601" customWidth="1"/>
    <col min="2321" max="2321" width="4.75" style="601" customWidth="1"/>
    <col min="2322" max="2322" width="5.625" style="601" customWidth="1"/>
    <col min="2323" max="2323" width="4" style="601" customWidth="1"/>
    <col min="2324" max="2324" width="7.25" style="601" customWidth="1"/>
    <col min="2325" max="2325" width="4.625" style="601" customWidth="1"/>
    <col min="2326" max="2560" width="6.75" style="601"/>
    <col min="2561" max="2561" width="3.375" style="601" customWidth="1"/>
    <col min="2562" max="2562" width="15.75" style="601" customWidth="1"/>
    <col min="2563" max="2563" width="3.625" style="601" customWidth="1"/>
    <col min="2564" max="2564" width="5.625" style="601" customWidth="1"/>
    <col min="2565" max="2565" width="4" style="601" customWidth="1"/>
    <col min="2566" max="2566" width="5.625" style="601" customWidth="1"/>
    <col min="2567" max="2567" width="4" style="601" customWidth="1"/>
    <col min="2568" max="2568" width="5.625" style="601" customWidth="1"/>
    <col min="2569" max="2569" width="4" style="601" customWidth="1"/>
    <col min="2570" max="2570" width="5.625" style="601" customWidth="1"/>
    <col min="2571" max="2571" width="4" style="601" customWidth="1"/>
    <col min="2572" max="2572" width="5.625" style="601" customWidth="1"/>
    <col min="2573" max="2573" width="4" style="601" customWidth="1"/>
    <col min="2574" max="2574" width="5.625" style="601" customWidth="1"/>
    <col min="2575" max="2575" width="4" style="601" customWidth="1"/>
    <col min="2576" max="2576" width="6.875" style="601" customWidth="1"/>
    <col min="2577" max="2577" width="4.75" style="601" customWidth="1"/>
    <col min="2578" max="2578" width="5.625" style="601" customWidth="1"/>
    <col min="2579" max="2579" width="4" style="601" customWidth="1"/>
    <col min="2580" max="2580" width="7.25" style="601" customWidth="1"/>
    <col min="2581" max="2581" width="4.625" style="601" customWidth="1"/>
    <col min="2582" max="2816" width="6.75" style="601"/>
    <col min="2817" max="2817" width="3.375" style="601" customWidth="1"/>
    <col min="2818" max="2818" width="15.75" style="601" customWidth="1"/>
    <col min="2819" max="2819" width="3.625" style="601" customWidth="1"/>
    <col min="2820" max="2820" width="5.625" style="601" customWidth="1"/>
    <col min="2821" max="2821" width="4" style="601" customWidth="1"/>
    <col min="2822" max="2822" width="5.625" style="601" customWidth="1"/>
    <col min="2823" max="2823" width="4" style="601" customWidth="1"/>
    <col min="2824" max="2824" width="5.625" style="601" customWidth="1"/>
    <col min="2825" max="2825" width="4" style="601" customWidth="1"/>
    <col min="2826" max="2826" width="5.625" style="601" customWidth="1"/>
    <col min="2827" max="2827" width="4" style="601" customWidth="1"/>
    <col min="2828" max="2828" width="5.625" style="601" customWidth="1"/>
    <col min="2829" max="2829" width="4" style="601" customWidth="1"/>
    <col min="2830" max="2830" width="5.625" style="601" customWidth="1"/>
    <col min="2831" max="2831" width="4" style="601" customWidth="1"/>
    <col min="2832" max="2832" width="6.875" style="601" customWidth="1"/>
    <col min="2833" max="2833" width="4.75" style="601" customWidth="1"/>
    <col min="2834" max="2834" width="5.625" style="601" customWidth="1"/>
    <col min="2835" max="2835" width="4" style="601" customWidth="1"/>
    <col min="2836" max="2836" width="7.25" style="601" customWidth="1"/>
    <col min="2837" max="2837" width="4.625" style="601" customWidth="1"/>
    <col min="2838" max="3072" width="6.75" style="601"/>
    <col min="3073" max="3073" width="3.375" style="601" customWidth="1"/>
    <col min="3074" max="3074" width="15.75" style="601" customWidth="1"/>
    <col min="3075" max="3075" width="3.625" style="601" customWidth="1"/>
    <col min="3076" max="3076" width="5.625" style="601" customWidth="1"/>
    <col min="3077" max="3077" width="4" style="601" customWidth="1"/>
    <col min="3078" max="3078" width="5.625" style="601" customWidth="1"/>
    <col min="3079" max="3079" width="4" style="601" customWidth="1"/>
    <col min="3080" max="3080" width="5.625" style="601" customWidth="1"/>
    <col min="3081" max="3081" width="4" style="601" customWidth="1"/>
    <col min="3082" max="3082" width="5.625" style="601" customWidth="1"/>
    <col min="3083" max="3083" width="4" style="601" customWidth="1"/>
    <col min="3084" max="3084" width="5.625" style="601" customWidth="1"/>
    <col min="3085" max="3085" width="4" style="601" customWidth="1"/>
    <col min="3086" max="3086" width="5.625" style="601" customWidth="1"/>
    <col min="3087" max="3087" width="4" style="601" customWidth="1"/>
    <col min="3088" max="3088" width="6.875" style="601" customWidth="1"/>
    <col min="3089" max="3089" width="4.75" style="601" customWidth="1"/>
    <col min="3090" max="3090" width="5.625" style="601" customWidth="1"/>
    <col min="3091" max="3091" width="4" style="601" customWidth="1"/>
    <col min="3092" max="3092" width="7.25" style="601" customWidth="1"/>
    <col min="3093" max="3093" width="4.625" style="601" customWidth="1"/>
    <col min="3094" max="3328" width="6.75" style="601"/>
    <col min="3329" max="3329" width="3.375" style="601" customWidth="1"/>
    <col min="3330" max="3330" width="15.75" style="601" customWidth="1"/>
    <col min="3331" max="3331" width="3.625" style="601" customWidth="1"/>
    <col min="3332" max="3332" width="5.625" style="601" customWidth="1"/>
    <col min="3333" max="3333" width="4" style="601" customWidth="1"/>
    <col min="3334" max="3334" width="5.625" style="601" customWidth="1"/>
    <col min="3335" max="3335" width="4" style="601" customWidth="1"/>
    <col min="3336" max="3336" width="5.625" style="601" customWidth="1"/>
    <col min="3337" max="3337" width="4" style="601" customWidth="1"/>
    <col min="3338" max="3338" width="5.625" style="601" customWidth="1"/>
    <col min="3339" max="3339" width="4" style="601" customWidth="1"/>
    <col min="3340" max="3340" width="5.625" style="601" customWidth="1"/>
    <col min="3341" max="3341" width="4" style="601" customWidth="1"/>
    <col min="3342" max="3342" width="5.625" style="601" customWidth="1"/>
    <col min="3343" max="3343" width="4" style="601" customWidth="1"/>
    <col min="3344" max="3344" width="6.875" style="601" customWidth="1"/>
    <col min="3345" max="3345" width="4.75" style="601" customWidth="1"/>
    <col min="3346" max="3346" width="5.625" style="601" customWidth="1"/>
    <col min="3347" max="3347" width="4" style="601" customWidth="1"/>
    <col min="3348" max="3348" width="7.25" style="601" customWidth="1"/>
    <col min="3349" max="3349" width="4.625" style="601" customWidth="1"/>
    <col min="3350" max="3584" width="6.75" style="601"/>
    <col min="3585" max="3585" width="3.375" style="601" customWidth="1"/>
    <col min="3586" max="3586" width="15.75" style="601" customWidth="1"/>
    <col min="3587" max="3587" width="3.625" style="601" customWidth="1"/>
    <col min="3588" max="3588" width="5.625" style="601" customWidth="1"/>
    <col min="3589" max="3589" width="4" style="601" customWidth="1"/>
    <col min="3590" max="3590" width="5.625" style="601" customWidth="1"/>
    <col min="3591" max="3591" width="4" style="601" customWidth="1"/>
    <col min="3592" max="3592" width="5.625" style="601" customWidth="1"/>
    <col min="3593" max="3593" width="4" style="601" customWidth="1"/>
    <col min="3594" max="3594" width="5.625" style="601" customWidth="1"/>
    <col min="3595" max="3595" width="4" style="601" customWidth="1"/>
    <col min="3596" max="3596" width="5.625" style="601" customWidth="1"/>
    <col min="3597" max="3597" width="4" style="601" customWidth="1"/>
    <col min="3598" max="3598" width="5.625" style="601" customWidth="1"/>
    <col min="3599" max="3599" width="4" style="601" customWidth="1"/>
    <col min="3600" max="3600" width="6.875" style="601" customWidth="1"/>
    <col min="3601" max="3601" width="4.75" style="601" customWidth="1"/>
    <col min="3602" max="3602" width="5.625" style="601" customWidth="1"/>
    <col min="3603" max="3603" width="4" style="601" customWidth="1"/>
    <col min="3604" max="3604" width="7.25" style="601" customWidth="1"/>
    <col min="3605" max="3605" width="4.625" style="601" customWidth="1"/>
    <col min="3606" max="3840" width="6.75" style="601"/>
    <col min="3841" max="3841" width="3.375" style="601" customWidth="1"/>
    <col min="3842" max="3842" width="15.75" style="601" customWidth="1"/>
    <col min="3843" max="3843" width="3.625" style="601" customWidth="1"/>
    <col min="3844" max="3844" width="5.625" style="601" customWidth="1"/>
    <col min="3845" max="3845" width="4" style="601" customWidth="1"/>
    <col min="3846" max="3846" width="5.625" style="601" customWidth="1"/>
    <col min="3847" max="3847" width="4" style="601" customWidth="1"/>
    <col min="3848" max="3848" width="5.625" style="601" customWidth="1"/>
    <col min="3849" max="3849" width="4" style="601" customWidth="1"/>
    <col min="3850" max="3850" width="5.625" style="601" customWidth="1"/>
    <col min="3851" max="3851" width="4" style="601" customWidth="1"/>
    <col min="3852" max="3852" width="5.625" style="601" customWidth="1"/>
    <col min="3853" max="3853" width="4" style="601" customWidth="1"/>
    <col min="3854" max="3854" width="5.625" style="601" customWidth="1"/>
    <col min="3855" max="3855" width="4" style="601" customWidth="1"/>
    <col min="3856" max="3856" width="6.875" style="601" customWidth="1"/>
    <col min="3857" max="3857" width="4.75" style="601" customWidth="1"/>
    <col min="3858" max="3858" width="5.625" style="601" customWidth="1"/>
    <col min="3859" max="3859" width="4" style="601" customWidth="1"/>
    <col min="3860" max="3860" width="7.25" style="601" customWidth="1"/>
    <col min="3861" max="3861" width="4.625" style="601" customWidth="1"/>
    <col min="3862" max="4096" width="6.75" style="601"/>
    <col min="4097" max="4097" width="3.375" style="601" customWidth="1"/>
    <col min="4098" max="4098" width="15.75" style="601" customWidth="1"/>
    <col min="4099" max="4099" width="3.625" style="601" customWidth="1"/>
    <col min="4100" max="4100" width="5.625" style="601" customWidth="1"/>
    <col min="4101" max="4101" width="4" style="601" customWidth="1"/>
    <col min="4102" max="4102" width="5.625" style="601" customWidth="1"/>
    <col min="4103" max="4103" width="4" style="601" customWidth="1"/>
    <col min="4104" max="4104" width="5.625" style="601" customWidth="1"/>
    <col min="4105" max="4105" width="4" style="601" customWidth="1"/>
    <col min="4106" max="4106" width="5.625" style="601" customWidth="1"/>
    <col min="4107" max="4107" width="4" style="601" customWidth="1"/>
    <col min="4108" max="4108" width="5.625" style="601" customWidth="1"/>
    <col min="4109" max="4109" width="4" style="601" customWidth="1"/>
    <col min="4110" max="4110" width="5.625" style="601" customWidth="1"/>
    <col min="4111" max="4111" width="4" style="601" customWidth="1"/>
    <col min="4112" max="4112" width="6.875" style="601" customWidth="1"/>
    <col min="4113" max="4113" width="4.75" style="601" customWidth="1"/>
    <col min="4114" max="4114" width="5.625" style="601" customWidth="1"/>
    <col min="4115" max="4115" width="4" style="601" customWidth="1"/>
    <col min="4116" max="4116" width="7.25" style="601" customWidth="1"/>
    <col min="4117" max="4117" width="4.625" style="601" customWidth="1"/>
    <col min="4118" max="4352" width="6.75" style="601"/>
    <col min="4353" max="4353" width="3.375" style="601" customWidth="1"/>
    <col min="4354" max="4354" width="15.75" style="601" customWidth="1"/>
    <col min="4355" max="4355" width="3.625" style="601" customWidth="1"/>
    <col min="4356" max="4356" width="5.625" style="601" customWidth="1"/>
    <col min="4357" max="4357" width="4" style="601" customWidth="1"/>
    <col min="4358" max="4358" width="5.625" style="601" customWidth="1"/>
    <col min="4359" max="4359" width="4" style="601" customWidth="1"/>
    <col min="4360" max="4360" width="5.625" style="601" customWidth="1"/>
    <col min="4361" max="4361" width="4" style="601" customWidth="1"/>
    <col min="4362" max="4362" width="5.625" style="601" customWidth="1"/>
    <col min="4363" max="4363" width="4" style="601" customWidth="1"/>
    <col min="4364" max="4364" width="5.625" style="601" customWidth="1"/>
    <col min="4365" max="4365" width="4" style="601" customWidth="1"/>
    <col min="4366" max="4366" width="5.625" style="601" customWidth="1"/>
    <col min="4367" max="4367" width="4" style="601" customWidth="1"/>
    <col min="4368" max="4368" width="6.875" style="601" customWidth="1"/>
    <col min="4369" max="4369" width="4.75" style="601" customWidth="1"/>
    <col min="4370" max="4370" width="5.625" style="601" customWidth="1"/>
    <col min="4371" max="4371" width="4" style="601" customWidth="1"/>
    <col min="4372" max="4372" width="7.25" style="601" customWidth="1"/>
    <col min="4373" max="4373" width="4.625" style="601" customWidth="1"/>
    <col min="4374" max="4608" width="6.75" style="601"/>
    <col min="4609" max="4609" width="3.375" style="601" customWidth="1"/>
    <col min="4610" max="4610" width="15.75" style="601" customWidth="1"/>
    <col min="4611" max="4611" width="3.625" style="601" customWidth="1"/>
    <col min="4612" max="4612" width="5.625" style="601" customWidth="1"/>
    <col min="4613" max="4613" width="4" style="601" customWidth="1"/>
    <col min="4614" max="4614" width="5.625" style="601" customWidth="1"/>
    <col min="4615" max="4615" width="4" style="601" customWidth="1"/>
    <col min="4616" max="4616" width="5.625" style="601" customWidth="1"/>
    <col min="4617" max="4617" width="4" style="601" customWidth="1"/>
    <col min="4618" max="4618" width="5.625" style="601" customWidth="1"/>
    <col min="4619" max="4619" width="4" style="601" customWidth="1"/>
    <col min="4620" max="4620" width="5.625" style="601" customWidth="1"/>
    <col min="4621" max="4621" width="4" style="601" customWidth="1"/>
    <col min="4622" max="4622" width="5.625" style="601" customWidth="1"/>
    <col min="4623" max="4623" width="4" style="601" customWidth="1"/>
    <col min="4624" max="4624" width="6.875" style="601" customWidth="1"/>
    <col min="4625" max="4625" width="4.75" style="601" customWidth="1"/>
    <col min="4626" max="4626" width="5.625" style="601" customWidth="1"/>
    <col min="4627" max="4627" width="4" style="601" customWidth="1"/>
    <col min="4628" max="4628" width="7.25" style="601" customWidth="1"/>
    <col min="4629" max="4629" width="4.625" style="601" customWidth="1"/>
    <col min="4630" max="4864" width="6.75" style="601"/>
    <col min="4865" max="4865" width="3.375" style="601" customWidth="1"/>
    <col min="4866" max="4866" width="15.75" style="601" customWidth="1"/>
    <col min="4867" max="4867" width="3.625" style="601" customWidth="1"/>
    <col min="4868" max="4868" width="5.625" style="601" customWidth="1"/>
    <col min="4869" max="4869" width="4" style="601" customWidth="1"/>
    <col min="4870" max="4870" width="5.625" style="601" customWidth="1"/>
    <col min="4871" max="4871" width="4" style="601" customWidth="1"/>
    <col min="4872" max="4872" width="5.625" style="601" customWidth="1"/>
    <col min="4873" max="4873" width="4" style="601" customWidth="1"/>
    <col min="4874" max="4874" width="5.625" style="601" customWidth="1"/>
    <col min="4875" max="4875" width="4" style="601" customWidth="1"/>
    <col min="4876" max="4876" width="5.625" style="601" customWidth="1"/>
    <col min="4877" max="4877" width="4" style="601" customWidth="1"/>
    <col min="4878" max="4878" width="5.625" style="601" customWidth="1"/>
    <col min="4879" max="4879" width="4" style="601" customWidth="1"/>
    <col min="4880" max="4880" width="6.875" style="601" customWidth="1"/>
    <col min="4881" max="4881" width="4.75" style="601" customWidth="1"/>
    <col min="4882" max="4882" width="5.625" style="601" customWidth="1"/>
    <col min="4883" max="4883" width="4" style="601" customWidth="1"/>
    <col min="4884" max="4884" width="7.25" style="601" customWidth="1"/>
    <col min="4885" max="4885" width="4.625" style="601" customWidth="1"/>
    <col min="4886" max="5120" width="6.75" style="601"/>
    <col min="5121" max="5121" width="3.375" style="601" customWidth="1"/>
    <col min="5122" max="5122" width="15.75" style="601" customWidth="1"/>
    <col min="5123" max="5123" width="3.625" style="601" customWidth="1"/>
    <col min="5124" max="5124" width="5.625" style="601" customWidth="1"/>
    <col min="5125" max="5125" width="4" style="601" customWidth="1"/>
    <col min="5126" max="5126" width="5.625" style="601" customWidth="1"/>
    <col min="5127" max="5127" width="4" style="601" customWidth="1"/>
    <col min="5128" max="5128" width="5.625" style="601" customWidth="1"/>
    <col min="5129" max="5129" width="4" style="601" customWidth="1"/>
    <col min="5130" max="5130" width="5.625" style="601" customWidth="1"/>
    <col min="5131" max="5131" width="4" style="601" customWidth="1"/>
    <col min="5132" max="5132" width="5.625" style="601" customWidth="1"/>
    <col min="5133" max="5133" width="4" style="601" customWidth="1"/>
    <col min="5134" max="5134" width="5.625" style="601" customWidth="1"/>
    <col min="5135" max="5135" width="4" style="601" customWidth="1"/>
    <col min="5136" max="5136" width="6.875" style="601" customWidth="1"/>
    <col min="5137" max="5137" width="4.75" style="601" customWidth="1"/>
    <col min="5138" max="5138" width="5.625" style="601" customWidth="1"/>
    <col min="5139" max="5139" width="4" style="601" customWidth="1"/>
    <col min="5140" max="5140" width="7.25" style="601" customWidth="1"/>
    <col min="5141" max="5141" width="4.625" style="601" customWidth="1"/>
    <col min="5142" max="5376" width="6.75" style="601"/>
    <col min="5377" max="5377" width="3.375" style="601" customWidth="1"/>
    <col min="5378" max="5378" width="15.75" style="601" customWidth="1"/>
    <col min="5379" max="5379" width="3.625" style="601" customWidth="1"/>
    <col min="5380" max="5380" width="5.625" style="601" customWidth="1"/>
    <col min="5381" max="5381" width="4" style="601" customWidth="1"/>
    <col min="5382" max="5382" width="5.625" style="601" customWidth="1"/>
    <col min="5383" max="5383" width="4" style="601" customWidth="1"/>
    <col min="5384" max="5384" width="5.625" style="601" customWidth="1"/>
    <col min="5385" max="5385" width="4" style="601" customWidth="1"/>
    <col min="5386" max="5386" width="5.625" style="601" customWidth="1"/>
    <col min="5387" max="5387" width="4" style="601" customWidth="1"/>
    <col min="5388" max="5388" width="5.625" style="601" customWidth="1"/>
    <col min="5389" max="5389" width="4" style="601" customWidth="1"/>
    <col min="5390" max="5390" width="5.625" style="601" customWidth="1"/>
    <col min="5391" max="5391" width="4" style="601" customWidth="1"/>
    <col min="5392" max="5392" width="6.875" style="601" customWidth="1"/>
    <col min="5393" max="5393" width="4.75" style="601" customWidth="1"/>
    <col min="5394" max="5394" width="5.625" style="601" customWidth="1"/>
    <col min="5395" max="5395" width="4" style="601" customWidth="1"/>
    <col min="5396" max="5396" width="7.25" style="601" customWidth="1"/>
    <col min="5397" max="5397" width="4.625" style="601" customWidth="1"/>
    <col min="5398" max="5632" width="6.75" style="601"/>
    <col min="5633" max="5633" width="3.375" style="601" customWidth="1"/>
    <col min="5634" max="5634" width="15.75" style="601" customWidth="1"/>
    <col min="5635" max="5635" width="3.625" style="601" customWidth="1"/>
    <col min="5636" max="5636" width="5.625" style="601" customWidth="1"/>
    <col min="5637" max="5637" width="4" style="601" customWidth="1"/>
    <col min="5638" max="5638" width="5.625" style="601" customWidth="1"/>
    <col min="5639" max="5639" width="4" style="601" customWidth="1"/>
    <col min="5640" max="5640" width="5.625" style="601" customWidth="1"/>
    <col min="5641" max="5641" width="4" style="601" customWidth="1"/>
    <col min="5642" max="5642" width="5.625" style="601" customWidth="1"/>
    <col min="5643" max="5643" width="4" style="601" customWidth="1"/>
    <col min="5644" max="5644" width="5.625" style="601" customWidth="1"/>
    <col min="5645" max="5645" width="4" style="601" customWidth="1"/>
    <col min="5646" max="5646" width="5.625" style="601" customWidth="1"/>
    <col min="5647" max="5647" width="4" style="601" customWidth="1"/>
    <col min="5648" max="5648" width="6.875" style="601" customWidth="1"/>
    <col min="5649" max="5649" width="4.75" style="601" customWidth="1"/>
    <col min="5650" max="5650" width="5.625" style="601" customWidth="1"/>
    <col min="5651" max="5651" width="4" style="601" customWidth="1"/>
    <col min="5652" max="5652" width="7.25" style="601" customWidth="1"/>
    <col min="5653" max="5653" width="4.625" style="601" customWidth="1"/>
    <col min="5654" max="5888" width="6.75" style="601"/>
    <col min="5889" max="5889" width="3.375" style="601" customWidth="1"/>
    <col min="5890" max="5890" width="15.75" style="601" customWidth="1"/>
    <col min="5891" max="5891" width="3.625" style="601" customWidth="1"/>
    <col min="5892" max="5892" width="5.625" style="601" customWidth="1"/>
    <col min="5893" max="5893" width="4" style="601" customWidth="1"/>
    <col min="5894" max="5894" width="5.625" style="601" customWidth="1"/>
    <col min="5895" max="5895" width="4" style="601" customWidth="1"/>
    <col min="5896" max="5896" width="5.625" style="601" customWidth="1"/>
    <col min="5897" max="5897" width="4" style="601" customWidth="1"/>
    <col min="5898" max="5898" width="5.625" style="601" customWidth="1"/>
    <col min="5899" max="5899" width="4" style="601" customWidth="1"/>
    <col min="5900" max="5900" width="5.625" style="601" customWidth="1"/>
    <col min="5901" max="5901" width="4" style="601" customWidth="1"/>
    <col min="5902" max="5902" width="5.625" style="601" customWidth="1"/>
    <col min="5903" max="5903" width="4" style="601" customWidth="1"/>
    <col min="5904" max="5904" width="6.875" style="601" customWidth="1"/>
    <col min="5905" max="5905" width="4.75" style="601" customWidth="1"/>
    <col min="5906" max="5906" width="5.625" style="601" customWidth="1"/>
    <col min="5907" max="5907" width="4" style="601" customWidth="1"/>
    <col min="5908" max="5908" width="7.25" style="601" customWidth="1"/>
    <col min="5909" max="5909" width="4.625" style="601" customWidth="1"/>
    <col min="5910" max="6144" width="6.75" style="601"/>
    <col min="6145" max="6145" width="3.375" style="601" customWidth="1"/>
    <col min="6146" max="6146" width="15.75" style="601" customWidth="1"/>
    <col min="6147" max="6147" width="3.625" style="601" customWidth="1"/>
    <col min="6148" max="6148" width="5.625" style="601" customWidth="1"/>
    <col min="6149" max="6149" width="4" style="601" customWidth="1"/>
    <col min="6150" max="6150" width="5.625" style="601" customWidth="1"/>
    <col min="6151" max="6151" width="4" style="601" customWidth="1"/>
    <col min="6152" max="6152" width="5.625" style="601" customWidth="1"/>
    <col min="6153" max="6153" width="4" style="601" customWidth="1"/>
    <col min="6154" max="6154" width="5.625" style="601" customWidth="1"/>
    <col min="6155" max="6155" width="4" style="601" customWidth="1"/>
    <col min="6156" max="6156" width="5.625" style="601" customWidth="1"/>
    <col min="6157" max="6157" width="4" style="601" customWidth="1"/>
    <col min="6158" max="6158" width="5.625" style="601" customWidth="1"/>
    <col min="6159" max="6159" width="4" style="601" customWidth="1"/>
    <col min="6160" max="6160" width="6.875" style="601" customWidth="1"/>
    <col min="6161" max="6161" width="4.75" style="601" customWidth="1"/>
    <col min="6162" max="6162" width="5.625" style="601" customWidth="1"/>
    <col min="6163" max="6163" width="4" style="601" customWidth="1"/>
    <col min="6164" max="6164" width="7.25" style="601" customWidth="1"/>
    <col min="6165" max="6165" width="4.625" style="601" customWidth="1"/>
    <col min="6166" max="6400" width="6.75" style="601"/>
    <col min="6401" max="6401" width="3.375" style="601" customWidth="1"/>
    <col min="6402" max="6402" width="15.75" style="601" customWidth="1"/>
    <col min="6403" max="6403" width="3.625" style="601" customWidth="1"/>
    <col min="6404" max="6404" width="5.625" style="601" customWidth="1"/>
    <col min="6405" max="6405" width="4" style="601" customWidth="1"/>
    <col min="6406" max="6406" width="5.625" style="601" customWidth="1"/>
    <col min="6407" max="6407" width="4" style="601" customWidth="1"/>
    <col min="6408" max="6408" width="5.625" style="601" customWidth="1"/>
    <col min="6409" max="6409" width="4" style="601" customWidth="1"/>
    <col min="6410" max="6410" width="5.625" style="601" customWidth="1"/>
    <col min="6411" max="6411" width="4" style="601" customWidth="1"/>
    <col min="6412" max="6412" width="5.625" style="601" customWidth="1"/>
    <col min="6413" max="6413" width="4" style="601" customWidth="1"/>
    <col min="6414" max="6414" width="5.625" style="601" customWidth="1"/>
    <col min="6415" max="6415" width="4" style="601" customWidth="1"/>
    <col min="6416" max="6416" width="6.875" style="601" customWidth="1"/>
    <col min="6417" max="6417" width="4.75" style="601" customWidth="1"/>
    <col min="6418" max="6418" width="5.625" style="601" customWidth="1"/>
    <col min="6419" max="6419" width="4" style="601" customWidth="1"/>
    <col min="6420" max="6420" width="7.25" style="601" customWidth="1"/>
    <col min="6421" max="6421" width="4.625" style="601" customWidth="1"/>
    <col min="6422" max="6656" width="6.75" style="601"/>
    <col min="6657" max="6657" width="3.375" style="601" customWidth="1"/>
    <col min="6658" max="6658" width="15.75" style="601" customWidth="1"/>
    <col min="6659" max="6659" width="3.625" style="601" customWidth="1"/>
    <col min="6660" max="6660" width="5.625" style="601" customWidth="1"/>
    <col min="6661" max="6661" width="4" style="601" customWidth="1"/>
    <col min="6662" max="6662" width="5.625" style="601" customWidth="1"/>
    <col min="6663" max="6663" width="4" style="601" customWidth="1"/>
    <col min="6664" max="6664" width="5.625" style="601" customWidth="1"/>
    <col min="6665" max="6665" width="4" style="601" customWidth="1"/>
    <col min="6666" max="6666" width="5.625" style="601" customWidth="1"/>
    <col min="6667" max="6667" width="4" style="601" customWidth="1"/>
    <col min="6668" max="6668" width="5.625" style="601" customWidth="1"/>
    <col min="6669" max="6669" width="4" style="601" customWidth="1"/>
    <col min="6670" max="6670" width="5.625" style="601" customWidth="1"/>
    <col min="6671" max="6671" width="4" style="601" customWidth="1"/>
    <col min="6672" max="6672" width="6.875" style="601" customWidth="1"/>
    <col min="6673" max="6673" width="4.75" style="601" customWidth="1"/>
    <col min="6674" max="6674" width="5.625" style="601" customWidth="1"/>
    <col min="6675" max="6675" width="4" style="601" customWidth="1"/>
    <col min="6676" max="6676" width="7.25" style="601" customWidth="1"/>
    <col min="6677" max="6677" width="4.625" style="601" customWidth="1"/>
    <col min="6678" max="6912" width="6.75" style="601"/>
    <col min="6913" max="6913" width="3.375" style="601" customWidth="1"/>
    <col min="6914" max="6914" width="15.75" style="601" customWidth="1"/>
    <col min="6915" max="6915" width="3.625" style="601" customWidth="1"/>
    <col min="6916" max="6916" width="5.625" style="601" customWidth="1"/>
    <col min="6917" max="6917" width="4" style="601" customWidth="1"/>
    <col min="6918" max="6918" width="5.625" style="601" customWidth="1"/>
    <col min="6919" max="6919" width="4" style="601" customWidth="1"/>
    <col min="6920" max="6920" width="5.625" style="601" customWidth="1"/>
    <col min="6921" max="6921" width="4" style="601" customWidth="1"/>
    <col min="6922" max="6922" width="5.625" style="601" customWidth="1"/>
    <col min="6923" max="6923" width="4" style="601" customWidth="1"/>
    <col min="6924" max="6924" width="5.625" style="601" customWidth="1"/>
    <col min="6925" max="6925" width="4" style="601" customWidth="1"/>
    <col min="6926" max="6926" width="5.625" style="601" customWidth="1"/>
    <col min="6927" max="6927" width="4" style="601" customWidth="1"/>
    <col min="6928" max="6928" width="6.875" style="601" customWidth="1"/>
    <col min="6929" max="6929" width="4.75" style="601" customWidth="1"/>
    <col min="6930" max="6930" width="5.625" style="601" customWidth="1"/>
    <col min="6931" max="6931" width="4" style="601" customWidth="1"/>
    <col min="6932" max="6932" width="7.25" style="601" customWidth="1"/>
    <col min="6933" max="6933" width="4.625" style="601" customWidth="1"/>
    <col min="6934" max="7168" width="6.75" style="601"/>
    <col min="7169" max="7169" width="3.375" style="601" customWidth="1"/>
    <col min="7170" max="7170" width="15.75" style="601" customWidth="1"/>
    <col min="7171" max="7171" width="3.625" style="601" customWidth="1"/>
    <col min="7172" max="7172" width="5.625" style="601" customWidth="1"/>
    <col min="7173" max="7173" width="4" style="601" customWidth="1"/>
    <col min="7174" max="7174" width="5.625" style="601" customWidth="1"/>
    <col min="7175" max="7175" width="4" style="601" customWidth="1"/>
    <col min="7176" max="7176" width="5.625" style="601" customWidth="1"/>
    <col min="7177" max="7177" width="4" style="601" customWidth="1"/>
    <col min="7178" max="7178" width="5.625" style="601" customWidth="1"/>
    <col min="7179" max="7179" width="4" style="601" customWidth="1"/>
    <col min="7180" max="7180" width="5.625" style="601" customWidth="1"/>
    <col min="7181" max="7181" width="4" style="601" customWidth="1"/>
    <col min="7182" max="7182" width="5.625" style="601" customWidth="1"/>
    <col min="7183" max="7183" width="4" style="601" customWidth="1"/>
    <col min="7184" max="7184" width="6.875" style="601" customWidth="1"/>
    <col min="7185" max="7185" width="4.75" style="601" customWidth="1"/>
    <col min="7186" max="7186" width="5.625" style="601" customWidth="1"/>
    <col min="7187" max="7187" width="4" style="601" customWidth="1"/>
    <col min="7188" max="7188" width="7.25" style="601" customWidth="1"/>
    <col min="7189" max="7189" width="4.625" style="601" customWidth="1"/>
    <col min="7190" max="7424" width="6.75" style="601"/>
    <col min="7425" max="7425" width="3.375" style="601" customWidth="1"/>
    <col min="7426" max="7426" width="15.75" style="601" customWidth="1"/>
    <col min="7427" max="7427" width="3.625" style="601" customWidth="1"/>
    <col min="7428" max="7428" width="5.625" style="601" customWidth="1"/>
    <col min="7429" max="7429" width="4" style="601" customWidth="1"/>
    <col min="7430" max="7430" width="5.625" style="601" customWidth="1"/>
    <col min="7431" max="7431" width="4" style="601" customWidth="1"/>
    <col min="7432" max="7432" width="5.625" style="601" customWidth="1"/>
    <col min="7433" max="7433" width="4" style="601" customWidth="1"/>
    <col min="7434" max="7434" width="5.625" style="601" customWidth="1"/>
    <col min="7435" max="7435" width="4" style="601" customWidth="1"/>
    <col min="7436" max="7436" width="5.625" style="601" customWidth="1"/>
    <col min="7437" max="7437" width="4" style="601" customWidth="1"/>
    <col min="7438" max="7438" width="5.625" style="601" customWidth="1"/>
    <col min="7439" max="7439" width="4" style="601" customWidth="1"/>
    <col min="7440" max="7440" width="6.875" style="601" customWidth="1"/>
    <col min="7441" max="7441" width="4.75" style="601" customWidth="1"/>
    <col min="7442" max="7442" width="5.625" style="601" customWidth="1"/>
    <col min="7443" max="7443" width="4" style="601" customWidth="1"/>
    <col min="7444" max="7444" width="7.25" style="601" customWidth="1"/>
    <col min="7445" max="7445" width="4.625" style="601" customWidth="1"/>
    <col min="7446" max="7680" width="6.75" style="601"/>
    <col min="7681" max="7681" width="3.375" style="601" customWidth="1"/>
    <col min="7682" max="7682" width="15.75" style="601" customWidth="1"/>
    <col min="7683" max="7683" width="3.625" style="601" customWidth="1"/>
    <col min="7684" max="7684" width="5.625" style="601" customWidth="1"/>
    <col min="7685" max="7685" width="4" style="601" customWidth="1"/>
    <col min="7686" max="7686" width="5.625" style="601" customWidth="1"/>
    <col min="7687" max="7687" width="4" style="601" customWidth="1"/>
    <col min="7688" max="7688" width="5.625" style="601" customWidth="1"/>
    <col min="7689" max="7689" width="4" style="601" customWidth="1"/>
    <col min="7690" max="7690" width="5.625" style="601" customWidth="1"/>
    <col min="7691" max="7691" width="4" style="601" customWidth="1"/>
    <col min="7692" max="7692" width="5.625" style="601" customWidth="1"/>
    <col min="7693" max="7693" width="4" style="601" customWidth="1"/>
    <col min="7694" max="7694" width="5.625" style="601" customWidth="1"/>
    <col min="7695" max="7695" width="4" style="601" customWidth="1"/>
    <col min="7696" max="7696" width="6.875" style="601" customWidth="1"/>
    <col min="7697" max="7697" width="4.75" style="601" customWidth="1"/>
    <col min="7698" max="7698" width="5.625" style="601" customWidth="1"/>
    <col min="7699" max="7699" width="4" style="601" customWidth="1"/>
    <col min="7700" max="7700" width="7.25" style="601" customWidth="1"/>
    <col min="7701" max="7701" width="4.625" style="601" customWidth="1"/>
    <col min="7702" max="7936" width="6.75" style="601"/>
    <col min="7937" max="7937" width="3.375" style="601" customWidth="1"/>
    <col min="7938" max="7938" width="15.75" style="601" customWidth="1"/>
    <col min="7939" max="7939" width="3.625" style="601" customWidth="1"/>
    <col min="7940" max="7940" width="5.625" style="601" customWidth="1"/>
    <col min="7941" max="7941" width="4" style="601" customWidth="1"/>
    <col min="7942" max="7942" width="5.625" style="601" customWidth="1"/>
    <col min="7943" max="7943" width="4" style="601" customWidth="1"/>
    <col min="7944" max="7944" width="5.625" style="601" customWidth="1"/>
    <col min="7945" max="7945" width="4" style="601" customWidth="1"/>
    <col min="7946" max="7946" width="5.625" style="601" customWidth="1"/>
    <col min="7947" max="7947" width="4" style="601" customWidth="1"/>
    <col min="7948" max="7948" width="5.625" style="601" customWidth="1"/>
    <col min="7949" max="7949" width="4" style="601" customWidth="1"/>
    <col min="7950" max="7950" width="5.625" style="601" customWidth="1"/>
    <col min="7951" max="7951" width="4" style="601" customWidth="1"/>
    <col min="7952" max="7952" width="6.875" style="601" customWidth="1"/>
    <col min="7953" max="7953" width="4.75" style="601" customWidth="1"/>
    <col min="7954" max="7954" width="5.625" style="601" customWidth="1"/>
    <col min="7955" max="7955" width="4" style="601" customWidth="1"/>
    <col min="7956" max="7956" width="7.25" style="601" customWidth="1"/>
    <col min="7957" max="7957" width="4.625" style="601" customWidth="1"/>
    <col min="7958" max="8192" width="6.75" style="601"/>
    <col min="8193" max="8193" width="3.375" style="601" customWidth="1"/>
    <col min="8194" max="8194" width="15.75" style="601" customWidth="1"/>
    <col min="8195" max="8195" width="3.625" style="601" customWidth="1"/>
    <col min="8196" max="8196" width="5.625" style="601" customWidth="1"/>
    <col min="8197" max="8197" width="4" style="601" customWidth="1"/>
    <col min="8198" max="8198" width="5.625" style="601" customWidth="1"/>
    <col min="8199" max="8199" width="4" style="601" customWidth="1"/>
    <col min="8200" max="8200" width="5.625" style="601" customWidth="1"/>
    <col min="8201" max="8201" width="4" style="601" customWidth="1"/>
    <col min="8202" max="8202" width="5.625" style="601" customWidth="1"/>
    <col min="8203" max="8203" width="4" style="601" customWidth="1"/>
    <col min="8204" max="8204" width="5.625" style="601" customWidth="1"/>
    <col min="8205" max="8205" width="4" style="601" customWidth="1"/>
    <col min="8206" max="8206" width="5.625" style="601" customWidth="1"/>
    <col min="8207" max="8207" width="4" style="601" customWidth="1"/>
    <col min="8208" max="8208" width="6.875" style="601" customWidth="1"/>
    <col min="8209" max="8209" width="4.75" style="601" customWidth="1"/>
    <col min="8210" max="8210" width="5.625" style="601" customWidth="1"/>
    <col min="8211" max="8211" width="4" style="601" customWidth="1"/>
    <col min="8212" max="8212" width="7.25" style="601" customWidth="1"/>
    <col min="8213" max="8213" width="4.625" style="601" customWidth="1"/>
    <col min="8214" max="8448" width="6.75" style="601"/>
    <col min="8449" max="8449" width="3.375" style="601" customWidth="1"/>
    <col min="8450" max="8450" width="15.75" style="601" customWidth="1"/>
    <col min="8451" max="8451" width="3.625" style="601" customWidth="1"/>
    <col min="8452" max="8452" width="5.625" style="601" customWidth="1"/>
    <col min="8453" max="8453" width="4" style="601" customWidth="1"/>
    <col min="8454" max="8454" width="5.625" style="601" customWidth="1"/>
    <col min="8455" max="8455" width="4" style="601" customWidth="1"/>
    <col min="8456" max="8456" width="5.625" style="601" customWidth="1"/>
    <col min="8457" max="8457" width="4" style="601" customWidth="1"/>
    <col min="8458" max="8458" width="5.625" style="601" customWidth="1"/>
    <col min="8459" max="8459" width="4" style="601" customWidth="1"/>
    <col min="8460" max="8460" width="5.625" style="601" customWidth="1"/>
    <col min="8461" max="8461" width="4" style="601" customWidth="1"/>
    <col min="8462" max="8462" width="5.625" style="601" customWidth="1"/>
    <col min="8463" max="8463" width="4" style="601" customWidth="1"/>
    <col min="8464" max="8464" width="6.875" style="601" customWidth="1"/>
    <col min="8465" max="8465" width="4.75" style="601" customWidth="1"/>
    <col min="8466" max="8466" width="5.625" style="601" customWidth="1"/>
    <col min="8467" max="8467" width="4" style="601" customWidth="1"/>
    <col min="8468" max="8468" width="7.25" style="601" customWidth="1"/>
    <col min="8469" max="8469" width="4.625" style="601" customWidth="1"/>
    <col min="8470" max="8704" width="6.75" style="601"/>
    <col min="8705" max="8705" width="3.375" style="601" customWidth="1"/>
    <col min="8706" max="8706" width="15.75" style="601" customWidth="1"/>
    <col min="8707" max="8707" width="3.625" style="601" customWidth="1"/>
    <col min="8708" max="8708" width="5.625" style="601" customWidth="1"/>
    <col min="8709" max="8709" width="4" style="601" customWidth="1"/>
    <col min="8710" max="8710" width="5.625" style="601" customWidth="1"/>
    <col min="8711" max="8711" width="4" style="601" customWidth="1"/>
    <col min="8712" max="8712" width="5.625" style="601" customWidth="1"/>
    <col min="8713" max="8713" width="4" style="601" customWidth="1"/>
    <col min="8714" max="8714" width="5.625" style="601" customWidth="1"/>
    <col min="8715" max="8715" width="4" style="601" customWidth="1"/>
    <col min="8716" max="8716" width="5.625" style="601" customWidth="1"/>
    <col min="8717" max="8717" width="4" style="601" customWidth="1"/>
    <col min="8718" max="8718" width="5.625" style="601" customWidth="1"/>
    <col min="8719" max="8719" width="4" style="601" customWidth="1"/>
    <col min="8720" max="8720" width="6.875" style="601" customWidth="1"/>
    <col min="8721" max="8721" width="4.75" style="601" customWidth="1"/>
    <col min="8722" max="8722" width="5.625" style="601" customWidth="1"/>
    <col min="8723" max="8723" width="4" style="601" customWidth="1"/>
    <col min="8724" max="8724" width="7.25" style="601" customWidth="1"/>
    <col min="8725" max="8725" width="4.625" style="601" customWidth="1"/>
    <col min="8726" max="8960" width="6.75" style="601"/>
    <col min="8961" max="8961" width="3.375" style="601" customWidth="1"/>
    <col min="8962" max="8962" width="15.75" style="601" customWidth="1"/>
    <col min="8963" max="8963" width="3.625" style="601" customWidth="1"/>
    <col min="8964" max="8964" width="5.625" style="601" customWidth="1"/>
    <col min="8965" max="8965" width="4" style="601" customWidth="1"/>
    <col min="8966" max="8966" width="5.625" style="601" customWidth="1"/>
    <col min="8967" max="8967" width="4" style="601" customWidth="1"/>
    <col min="8968" max="8968" width="5.625" style="601" customWidth="1"/>
    <col min="8969" max="8969" width="4" style="601" customWidth="1"/>
    <col min="8970" max="8970" width="5.625" style="601" customWidth="1"/>
    <col min="8971" max="8971" width="4" style="601" customWidth="1"/>
    <col min="8972" max="8972" width="5.625" style="601" customWidth="1"/>
    <col min="8973" max="8973" width="4" style="601" customWidth="1"/>
    <col min="8974" max="8974" width="5.625" style="601" customWidth="1"/>
    <col min="8975" max="8975" width="4" style="601" customWidth="1"/>
    <col min="8976" max="8976" width="6.875" style="601" customWidth="1"/>
    <col min="8977" max="8977" width="4.75" style="601" customWidth="1"/>
    <col min="8978" max="8978" width="5.625" style="601" customWidth="1"/>
    <col min="8979" max="8979" width="4" style="601" customWidth="1"/>
    <col min="8980" max="8980" width="7.25" style="601" customWidth="1"/>
    <col min="8981" max="8981" width="4.625" style="601" customWidth="1"/>
    <col min="8982" max="9216" width="6.75" style="601"/>
    <col min="9217" max="9217" width="3.375" style="601" customWidth="1"/>
    <col min="9218" max="9218" width="15.75" style="601" customWidth="1"/>
    <col min="9219" max="9219" width="3.625" style="601" customWidth="1"/>
    <col min="9220" max="9220" width="5.625" style="601" customWidth="1"/>
    <col min="9221" max="9221" width="4" style="601" customWidth="1"/>
    <col min="9222" max="9222" width="5.625" style="601" customWidth="1"/>
    <col min="9223" max="9223" width="4" style="601" customWidth="1"/>
    <col min="9224" max="9224" width="5.625" style="601" customWidth="1"/>
    <col min="9225" max="9225" width="4" style="601" customWidth="1"/>
    <col min="9226" max="9226" width="5.625" style="601" customWidth="1"/>
    <col min="9227" max="9227" width="4" style="601" customWidth="1"/>
    <col min="9228" max="9228" width="5.625" style="601" customWidth="1"/>
    <col min="9229" max="9229" width="4" style="601" customWidth="1"/>
    <col min="9230" max="9230" width="5.625" style="601" customWidth="1"/>
    <col min="9231" max="9231" width="4" style="601" customWidth="1"/>
    <col min="9232" max="9232" width="6.875" style="601" customWidth="1"/>
    <col min="9233" max="9233" width="4.75" style="601" customWidth="1"/>
    <col min="9234" max="9234" width="5.625" style="601" customWidth="1"/>
    <col min="9235" max="9235" width="4" style="601" customWidth="1"/>
    <col min="9236" max="9236" width="7.25" style="601" customWidth="1"/>
    <col min="9237" max="9237" width="4.625" style="601" customWidth="1"/>
    <col min="9238" max="9472" width="6.75" style="601"/>
    <col min="9473" max="9473" width="3.375" style="601" customWidth="1"/>
    <col min="9474" max="9474" width="15.75" style="601" customWidth="1"/>
    <col min="9475" max="9475" width="3.625" style="601" customWidth="1"/>
    <col min="9476" max="9476" width="5.625" style="601" customWidth="1"/>
    <col min="9477" max="9477" width="4" style="601" customWidth="1"/>
    <col min="9478" max="9478" width="5.625" style="601" customWidth="1"/>
    <col min="9479" max="9479" width="4" style="601" customWidth="1"/>
    <col min="9480" max="9480" width="5.625" style="601" customWidth="1"/>
    <col min="9481" max="9481" width="4" style="601" customWidth="1"/>
    <col min="9482" max="9482" width="5.625" style="601" customWidth="1"/>
    <col min="9483" max="9483" width="4" style="601" customWidth="1"/>
    <col min="9484" max="9484" width="5.625" style="601" customWidth="1"/>
    <col min="9485" max="9485" width="4" style="601" customWidth="1"/>
    <col min="9486" max="9486" width="5.625" style="601" customWidth="1"/>
    <col min="9487" max="9487" width="4" style="601" customWidth="1"/>
    <col min="9488" max="9488" width="6.875" style="601" customWidth="1"/>
    <col min="9489" max="9489" width="4.75" style="601" customWidth="1"/>
    <col min="9490" max="9490" width="5.625" style="601" customWidth="1"/>
    <col min="9491" max="9491" width="4" style="601" customWidth="1"/>
    <col min="9492" max="9492" width="7.25" style="601" customWidth="1"/>
    <col min="9493" max="9493" width="4.625" style="601" customWidth="1"/>
    <col min="9494" max="9728" width="6.75" style="601"/>
    <col min="9729" max="9729" width="3.375" style="601" customWidth="1"/>
    <col min="9730" max="9730" width="15.75" style="601" customWidth="1"/>
    <col min="9731" max="9731" width="3.625" style="601" customWidth="1"/>
    <col min="9732" max="9732" width="5.625" style="601" customWidth="1"/>
    <col min="9733" max="9733" width="4" style="601" customWidth="1"/>
    <col min="9734" max="9734" width="5.625" style="601" customWidth="1"/>
    <col min="9735" max="9735" width="4" style="601" customWidth="1"/>
    <col min="9736" max="9736" width="5.625" style="601" customWidth="1"/>
    <col min="9737" max="9737" width="4" style="601" customWidth="1"/>
    <col min="9738" max="9738" width="5.625" style="601" customWidth="1"/>
    <col min="9739" max="9739" width="4" style="601" customWidth="1"/>
    <col min="9740" max="9740" width="5.625" style="601" customWidth="1"/>
    <col min="9741" max="9741" width="4" style="601" customWidth="1"/>
    <col min="9742" max="9742" width="5.625" style="601" customWidth="1"/>
    <col min="9743" max="9743" width="4" style="601" customWidth="1"/>
    <col min="9744" max="9744" width="6.875" style="601" customWidth="1"/>
    <col min="9745" max="9745" width="4.75" style="601" customWidth="1"/>
    <col min="9746" max="9746" width="5.625" style="601" customWidth="1"/>
    <col min="9747" max="9747" width="4" style="601" customWidth="1"/>
    <col min="9748" max="9748" width="7.25" style="601" customWidth="1"/>
    <col min="9749" max="9749" width="4.625" style="601" customWidth="1"/>
    <col min="9750" max="9984" width="6.75" style="601"/>
    <col min="9985" max="9985" width="3.375" style="601" customWidth="1"/>
    <col min="9986" max="9986" width="15.75" style="601" customWidth="1"/>
    <col min="9987" max="9987" width="3.625" style="601" customWidth="1"/>
    <col min="9988" max="9988" width="5.625" style="601" customWidth="1"/>
    <col min="9989" max="9989" width="4" style="601" customWidth="1"/>
    <col min="9990" max="9990" width="5.625" style="601" customWidth="1"/>
    <col min="9991" max="9991" width="4" style="601" customWidth="1"/>
    <col min="9992" max="9992" width="5.625" style="601" customWidth="1"/>
    <col min="9993" max="9993" width="4" style="601" customWidth="1"/>
    <col min="9994" max="9994" width="5.625" style="601" customWidth="1"/>
    <col min="9995" max="9995" width="4" style="601" customWidth="1"/>
    <col min="9996" max="9996" width="5.625" style="601" customWidth="1"/>
    <col min="9997" max="9997" width="4" style="601" customWidth="1"/>
    <col min="9998" max="9998" width="5.625" style="601" customWidth="1"/>
    <col min="9999" max="9999" width="4" style="601" customWidth="1"/>
    <col min="10000" max="10000" width="6.875" style="601" customWidth="1"/>
    <col min="10001" max="10001" width="4.75" style="601" customWidth="1"/>
    <col min="10002" max="10002" width="5.625" style="601" customWidth="1"/>
    <col min="10003" max="10003" width="4" style="601" customWidth="1"/>
    <col min="10004" max="10004" width="7.25" style="601" customWidth="1"/>
    <col min="10005" max="10005" width="4.625" style="601" customWidth="1"/>
    <col min="10006" max="10240" width="6.75" style="601"/>
    <col min="10241" max="10241" width="3.375" style="601" customWidth="1"/>
    <col min="10242" max="10242" width="15.75" style="601" customWidth="1"/>
    <col min="10243" max="10243" width="3.625" style="601" customWidth="1"/>
    <col min="10244" max="10244" width="5.625" style="601" customWidth="1"/>
    <col min="10245" max="10245" width="4" style="601" customWidth="1"/>
    <col min="10246" max="10246" width="5.625" style="601" customWidth="1"/>
    <col min="10247" max="10247" width="4" style="601" customWidth="1"/>
    <col min="10248" max="10248" width="5.625" style="601" customWidth="1"/>
    <col min="10249" max="10249" width="4" style="601" customWidth="1"/>
    <col min="10250" max="10250" width="5.625" style="601" customWidth="1"/>
    <col min="10251" max="10251" width="4" style="601" customWidth="1"/>
    <col min="10252" max="10252" width="5.625" style="601" customWidth="1"/>
    <col min="10253" max="10253" width="4" style="601" customWidth="1"/>
    <col min="10254" max="10254" width="5.625" style="601" customWidth="1"/>
    <col min="10255" max="10255" width="4" style="601" customWidth="1"/>
    <col min="10256" max="10256" width="6.875" style="601" customWidth="1"/>
    <col min="10257" max="10257" width="4.75" style="601" customWidth="1"/>
    <col min="10258" max="10258" width="5.625" style="601" customWidth="1"/>
    <col min="10259" max="10259" width="4" style="601" customWidth="1"/>
    <col min="10260" max="10260" width="7.25" style="601" customWidth="1"/>
    <col min="10261" max="10261" width="4.625" style="601" customWidth="1"/>
    <col min="10262" max="10496" width="6.75" style="601"/>
    <col min="10497" max="10497" width="3.375" style="601" customWidth="1"/>
    <col min="10498" max="10498" width="15.75" style="601" customWidth="1"/>
    <col min="10499" max="10499" width="3.625" style="601" customWidth="1"/>
    <col min="10500" max="10500" width="5.625" style="601" customWidth="1"/>
    <col min="10501" max="10501" width="4" style="601" customWidth="1"/>
    <col min="10502" max="10502" width="5.625" style="601" customWidth="1"/>
    <col min="10503" max="10503" width="4" style="601" customWidth="1"/>
    <col min="10504" max="10504" width="5.625" style="601" customWidth="1"/>
    <col min="10505" max="10505" width="4" style="601" customWidth="1"/>
    <col min="10506" max="10506" width="5.625" style="601" customWidth="1"/>
    <col min="10507" max="10507" width="4" style="601" customWidth="1"/>
    <col min="10508" max="10508" width="5.625" style="601" customWidth="1"/>
    <col min="10509" max="10509" width="4" style="601" customWidth="1"/>
    <col min="10510" max="10510" width="5.625" style="601" customWidth="1"/>
    <col min="10511" max="10511" width="4" style="601" customWidth="1"/>
    <col min="10512" max="10512" width="6.875" style="601" customWidth="1"/>
    <col min="10513" max="10513" width="4.75" style="601" customWidth="1"/>
    <col min="10514" max="10514" width="5.625" style="601" customWidth="1"/>
    <col min="10515" max="10515" width="4" style="601" customWidth="1"/>
    <col min="10516" max="10516" width="7.25" style="601" customWidth="1"/>
    <col min="10517" max="10517" width="4.625" style="601" customWidth="1"/>
    <col min="10518" max="10752" width="6.75" style="601"/>
    <col min="10753" max="10753" width="3.375" style="601" customWidth="1"/>
    <col min="10754" max="10754" width="15.75" style="601" customWidth="1"/>
    <col min="10755" max="10755" width="3.625" style="601" customWidth="1"/>
    <col min="10756" max="10756" width="5.625" style="601" customWidth="1"/>
    <col min="10757" max="10757" width="4" style="601" customWidth="1"/>
    <col min="10758" max="10758" width="5.625" style="601" customWidth="1"/>
    <col min="10759" max="10759" width="4" style="601" customWidth="1"/>
    <col min="10760" max="10760" width="5.625" style="601" customWidth="1"/>
    <col min="10761" max="10761" width="4" style="601" customWidth="1"/>
    <col min="10762" max="10762" width="5.625" style="601" customWidth="1"/>
    <col min="10763" max="10763" width="4" style="601" customWidth="1"/>
    <col min="10764" max="10764" width="5.625" style="601" customWidth="1"/>
    <col min="10765" max="10765" width="4" style="601" customWidth="1"/>
    <col min="10766" max="10766" width="5.625" style="601" customWidth="1"/>
    <col min="10767" max="10767" width="4" style="601" customWidth="1"/>
    <col min="10768" max="10768" width="6.875" style="601" customWidth="1"/>
    <col min="10769" max="10769" width="4.75" style="601" customWidth="1"/>
    <col min="10770" max="10770" width="5.625" style="601" customWidth="1"/>
    <col min="10771" max="10771" width="4" style="601" customWidth="1"/>
    <col min="10772" max="10772" width="7.25" style="601" customWidth="1"/>
    <col min="10773" max="10773" width="4.625" style="601" customWidth="1"/>
    <col min="10774" max="11008" width="6.75" style="601"/>
    <col min="11009" max="11009" width="3.375" style="601" customWidth="1"/>
    <col min="11010" max="11010" width="15.75" style="601" customWidth="1"/>
    <col min="11011" max="11011" width="3.625" style="601" customWidth="1"/>
    <col min="11012" max="11012" width="5.625" style="601" customWidth="1"/>
    <col min="11013" max="11013" width="4" style="601" customWidth="1"/>
    <col min="11014" max="11014" width="5.625" style="601" customWidth="1"/>
    <col min="11015" max="11015" width="4" style="601" customWidth="1"/>
    <col min="11016" max="11016" width="5.625" style="601" customWidth="1"/>
    <col min="11017" max="11017" width="4" style="601" customWidth="1"/>
    <col min="11018" max="11018" width="5.625" style="601" customWidth="1"/>
    <col min="11019" max="11019" width="4" style="601" customWidth="1"/>
    <col min="11020" max="11020" width="5.625" style="601" customWidth="1"/>
    <col min="11021" max="11021" width="4" style="601" customWidth="1"/>
    <col min="11022" max="11022" width="5.625" style="601" customWidth="1"/>
    <col min="11023" max="11023" width="4" style="601" customWidth="1"/>
    <col min="11024" max="11024" width="6.875" style="601" customWidth="1"/>
    <col min="11025" max="11025" width="4.75" style="601" customWidth="1"/>
    <col min="11026" max="11026" width="5.625" style="601" customWidth="1"/>
    <col min="11027" max="11027" width="4" style="601" customWidth="1"/>
    <col min="11028" max="11028" width="7.25" style="601" customWidth="1"/>
    <col min="11029" max="11029" width="4.625" style="601" customWidth="1"/>
    <col min="11030" max="11264" width="6.75" style="601"/>
    <col min="11265" max="11265" width="3.375" style="601" customWidth="1"/>
    <col min="11266" max="11266" width="15.75" style="601" customWidth="1"/>
    <col min="11267" max="11267" width="3.625" style="601" customWidth="1"/>
    <col min="11268" max="11268" width="5.625" style="601" customWidth="1"/>
    <col min="11269" max="11269" width="4" style="601" customWidth="1"/>
    <col min="11270" max="11270" width="5.625" style="601" customWidth="1"/>
    <col min="11271" max="11271" width="4" style="601" customWidth="1"/>
    <col min="11272" max="11272" width="5.625" style="601" customWidth="1"/>
    <col min="11273" max="11273" width="4" style="601" customWidth="1"/>
    <col min="11274" max="11274" width="5.625" style="601" customWidth="1"/>
    <col min="11275" max="11275" width="4" style="601" customWidth="1"/>
    <col min="11276" max="11276" width="5.625" style="601" customWidth="1"/>
    <col min="11277" max="11277" width="4" style="601" customWidth="1"/>
    <col min="11278" max="11278" width="5.625" style="601" customWidth="1"/>
    <col min="11279" max="11279" width="4" style="601" customWidth="1"/>
    <col min="11280" max="11280" width="6.875" style="601" customWidth="1"/>
    <col min="11281" max="11281" width="4.75" style="601" customWidth="1"/>
    <col min="11282" max="11282" width="5.625" style="601" customWidth="1"/>
    <col min="11283" max="11283" width="4" style="601" customWidth="1"/>
    <col min="11284" max="11284" width="7.25" style="601" customWidth="1"/>
    <col min="11285" max="11285" width="4.625" style="601" customWidth="1"/>
    <col min="11286" max="11520" width="6.75" style="601"/>
    <col min="11521" max="11521" width="3.375" style="601" customWidth="1"/>
    <col min="11522" max="11522" width="15.75" style="601" customWidth="1"/>
    <col min="11523" max="11523" width="3.625" style="601" customWidth="1"/>
    <col min="11524" max="11524" width="5.625" style="601" customWidth="1"/>
    <col min="11525" max="11525" width="4" style="601" customWidth="1"/>
    <col min="11526" max="11526" width="5.625" style="601" customWidth="1"/>
    <col min="11527" max="11527" width="4" style="601" customWidth="1"/>
    <col min="11528" max="11528" width="5.625" style="601" customWidth="1"/>
    <col min="11529" max="11529" width="4" style="601" customWidth="1"/>
    <col min="11530" max="11530" width="5.625" style="601" customWidth="1"/>
    <col min="11531" max="11531" width="4" style="601" customWidth="1"/>
    <col min="11532" max="11532" width="5.625" style="601" customWidth="1"/>
    <col min="11533" max="11533" width="4" style="601" customWidth="1"/>
    <col min="11534" max="11534" width="5.625" style="601" customWidth="1"/>
    <col min="11535" max="11535" width="4" style="601" customWidth="1"/>
    <col min="11536" max="11536" width="6.875" style="601" customWidth="1"/>
    <col min="11537" max="11537" width="4.75" style="601" customWidth="1"/>
    <col min="11538" max="11538" width="5.625" style="601" customWidth="1"/>
    <col min="11539" max="11539" width="4" style="601" customWidth="1"/>
    <col min="11540" max="11540" width="7.25" style="601" customWidth="1"/>
    <col min="11541" max="11541" width="4.625" style="601" customWidth="1"/>
    <col min="11542" max="11776" width="6.75" style="601"/>
    <col min="11777" max="11777" width="3.375" style="601" customWidth="1"/>
    <col min="11778" max="11778" width="15.75" style="601" customWidth="1"/>
    <col min="11779" max="11779" width="3.625" style="601" customWidth="1"/>
    <col min="11780" max="11780" width="5.625" style="601" customWidth="1"/>
    <col min="11781" max="11781" width="4" style="601" customWidth="1"/>
    <col min="11782" max="11782" width="5.625" style="601" customWidth="1"/>
    <col min="11783" max="11783" width="4" style="601" customWidth="1"/>
    <col min="11784" max="11784" width="5.625" style="601" customWidth="1"/>
    <col min="11785" max="11785" width="4" style="601" customWidth="1"/>
    <col min="11786" max="11786" width="5.625" style="601" customWidth="1"/>
    <col min="11787" max="11787" width="4" style="601" customWidth="1"/>
    <col min="11788" max="11788" width="5.625" style="601" customWidth="1"/>
    <col min="11789" max="11789" width="4" style="601" customWidth="1"/>
    <col min="11790" max="11790" width="5.625" style="601" customWidth="1"/>
    <col min="11791" max="11791" width="4" style="601" customWidth="1"/>
    <col min="11792" max="11792" width="6.875" style="601" customWidth="1"/>
    <col min="11793" max="11793" width="4.75" style="601" customWidth="1"/>
    <col min="11794" max="11794" width="5.625" style="601" customWidth="1"/>
    <col min="11795" max="11795" width="4" style="601" customWidth="1"/>
    <col min="11796" max="11796" width="7.25" style="601" customWidth="1"/>
    <col min="11797" max="11797" width="4.625" style="601" customWidth="1"/>
    <col min="11798" max="12032" width="6.75" style="601"/>
    <col min="12033" max="12033" width="3.375" style="601" customWidth="1"/>
    <col min="12034" max="12034" width="15.75" style="601" customWidth="1"/>
    <col min="12035" max="12035" width="3.625" style="601" customWidth="1"/>
    <col min="12036" max="12036" width="5.625" style="601" customWidth="1"/>
    <col min="12037" max="12037" width="4" style="601" customWidth="1"/>
    <col min="12038" max="12038" width="5.625" style="601" customWidth="1"/>
    <col min="12039" max="12039" width="4" style="601" customWidth="1"/>
    <col min="12040" max="12040" width="5.625" style="601" customWidth="1"/>
    <col min="12041" max="12041" width="4" style="601" customWidth="1"/>
    <col min="12042" max="12042" width="5.625" style="601" customWidth="1"/>
    <col min="12043" max="12043" width="4" style="601" customWidth="1"/>
    <col min="12044" max="12044" width="5.625" style="601" customWidth="1"/>
    <col min="12045" max="12045" width="4" style="601" customWidth="1"/>
    <col min="12046" max="12046" width="5.625" style="601" customWidth="1"/>
    <col min="12047" max="12047" width="4" style="601" customWidth="1"/>
    <col min="12048" max="12048" width="6.875" style="601" customWidth="1"/>
    <col min="12049" max="12049" width="4.75" style="601" customWidth="1"/>
    <col min="12050" max="12050" width="5.625" style="601" customWidth="1"/>
    <col min="12051" max="12051" width="4" style="601" customWidth="1"/>
    <col min="12052" max="12052" width="7.25" style="601" customWidth="1"/>
    <col min="12053" max="12053" width="4.625" style="601" customWidth="1"/>
    <col min="12054" max="12288" width="6.75" style="601"/>
    <col min="12289" max="12289" width="3.375" style="601" customWidth="1"/>
    <col min="12290" max="12290" width="15.75" style="601" customWidth="1"/>
    <col min="12291" max="12291" width="3.625" style="601" customWidth="1"/>
    <col min="12292" max="12292" width="5.625" style="601" customWidth="1"/>
    <col min="12293" max="12293" width="4" style="601" customWidth="1"/>
    <col min="12294" max="12294" width="5.625" style="601" customWidth="1"/>
    <col min="12295" max="12295" width="4" style="601" customWidth="1"/>
    <col min="12296" max="12296" width="5.625" style="601" customWidth="1"/>
    <col min="12297" max="12297" width="4" style="601" customWidth="1"/>
    <col min="12298" max="12298" width="5.625" style="601" customWidth="1"/>
    <col min="12299" max="12299" width="4" style="601" customWidth="1"/>
    <col min="12300" max="12300" width="5.625" style="601" customWidth="1"/>
    <col min="12301" max="12301" width="4" style="601" customWidth="1"/>
    <col min="12302" max="12302" width="5.625" style="601" customWidth="1"/>
    <col min="12303" max="12303" width="4" style="601" customWidth="1"/>
    <col min="12304" max="12304" width="6.875" style="601" customWidth="1"/>
    <col min="12305" max="12305" width="4.75" style="601" customWidth="1"/>
    <col min="12306" max="12306" width="5.625" style="601" customWidth="1"/>
    <col min="12307" max="12307" width="4" style="601" customWidth="1"/>
    <col min="12308" max="12308" width="7.25" style="601" customWidth="1"/>
    <col min="12309" max="12309" width="4.625" style="601" customWidth="1"/>
    <col min="12310" max="12544" width="6.75" style="601"/>
    <col min="12545" max="12545" width="3.375" style="601" customWidth="1"/>
    <col min="12546" max="12546" width="15.75" style="601" customWidth="1"/>
    <col min="12547" max="12547" width="3.625" style="601" customWidth="1"/>
    <col min="12548" max="12548" width="5.625" style="601" customWidth="1"/>
    <col min="12549" max="12549" width="4" style="601" customWidth="1"/>
    <col min="12550" max="12550" width="5.625" style="601" customWidth="1"/>
    <col min="12551" max="12551" width="4" style="601" customWidth="1"/>
    <col min="12552" max="12552" width="5.625" style="601" customWidth="1"/>
    <col min="12553" max="12553" width="4" style="601" customWidth="1"/>
    <col min="12554" max="12554" width="5.625" style="601" customWidth="1"/>
    <col min="12555" max="12555" width="4" style="601" customWidth="1"/>
    <col min="12556" max="12556" width="5.625" style="601" customWidth="1"/>
    <col min="12557" max="12557" width="4" style="601" customWidth="1"/>
    <col min="12558" max="12558" width="5.625" style="601" customWidth="1"/>
    <col min="12559" max="12559" width="4" style="601" customWidth="1"/>
    <col min="12560" max="12560" width="6.875" style="601" customWidth="1"/>
    <col min="12561" max="12561" width="4.75" style="601" customWidth="1"/>
    <col min="12562" max="12562" width="5.625" style="601" customWidth="1"/>
    <col min="12563" max="12563" width="4" style="601" customWidth="1"/>
    <col min="12564" max="12564" width="7.25" style="601" customWidth="1"/>
    <col min="12565" max="12565" width="4.625" style="601" customWidth="1"/>
    <col min="12566" max="12800" width="6.75" style="601"/>
    <col min="12801" max="12801" width="3.375" style="601" customWidth="1"/>
    <col min="12802" max="12802" width="15.75" style="601" customWidth="1"/>
    <col min="12803" max="12803" width="3.625" style="601" customWidth="1"/>
    <col min="12804" max="12804" width="5.625" style="601" customWidth="1"/>
    <col min="12805" max="12805" width="4" style="601" customWidth="1"/>
    <col min="12806" max="12806" width="5.625" style="601" customWidth="1"/>
    <col min="12807" max="12807" width="4" style="601" customWidth="1"/>
    <col min="12808" max="12808" width="5.625" style="601" customWidth="1"/>
    <col min="12809" max="12809" width="4" style="601" customWidth="1"/>
    <col min="12810" max="12810" width="5.625" style="601" customWidth="1"/>
    <col min="12811" max="12811" width="4" style="601" customWidth="1"/>
    <col min="12812" max="12812" width="5.625" style="601" customWidth="1"/>
    <col min="12813" max="12813" width="4" style="601" customWidth="1"/>
    <col min="12814" max="12814" width="5.625" style="601" customWidth="1"/>
    <col min="12815" max="12815" width="4" style="601" customWidth="1"/>
    <col min="12816" max="12816" width="6.875" style="601" customWidth="1"/>
    <col min="12817" max="12817" width="4.75" style="601" customWidth="1"/>
    <col min="12818" max="12818" width="5.625" style="601" customWidth="1"/>
    <col min="12819" max="12819" width="4" style="601" customWidth="1"/>
    <col min="12820" max="12820" width="7.25" style="601" customWidth="1"/>
    <col min="12821" max="12821" width="4.625" style="601" customWidth="1"/>
    <col min="12822" max="13056" width="6.75" style="601"/>
    <col min="13057" max="13057" width="3.375" style="601" customWidth="1"/>
    <col min="13058" max="13058" width="15.75" style="601" customWidth="1"/>
    <col min="13059" max="13059" width="3.625" style="601" customWidth="1"/>
    <col min="13060" max="13060" width="5.625" style="601" customWidth="1"/>
    <col min="13061" max="13061" width="4" style="601" customWidth="1"/>
    <col min="13062" max="13062" width="5.625" style="601" customWidth="1"/>
    <col min="13063" max="13063" width="4" style="601" customWidth="1"/>
    <col min="13064" max="13064" width="5.625" style="601" customWidth="1"/>
    <col min="13065" max="13065" width="4" style="601" customWidth="1"/>
    <col min="13066" max="13066" width="5.625" style="601" customWidth="1"/>
    <col min="13067" max="13067" width="4" style="601" customWidth="1"/>
    <col min="13068" max="13068" width="5.625" style="601" customWidth="1"/>
    <col min="13069" max="13069" width="4" style="601" customWidth="1"/>
    <col min="13070" max="13070" width="5.625" style="601" customWidth="1"/>
    <col min="13071" max="13071" width="4" style="601" customWidth="1"/>
    <col min="13072" max="13072" width="6.875" style="601" customWidth="1"/>
    <col min="13073" max="13073" width="4.75" style="601" customWidth="1"/>
    <col min="13074" max="13074" width="5.625" style="601" customWidth="1"/>
    <col min="13075" max="13075" width="4" style="601" customWidth="1"/>
    <col min="13076" max="13076" width="7.25" style="601" customWidth="1"/>
    <col min="13077" max="13077" width="4.625" style="601" customWidth="1"/>
    <col min="13078" max="13312" width="6.75" style="601"/>
    <col min="13313" max="13313" width="3.375" style="601" customWidth="1"/>
    <col min="13314" max="13314" width="15.75" style="601" customWidth="1"/>
    <col min="13315" max="13315" width="3.625" style="601" customWidth="1"/>
    <col min="13316" max="13316" width="5.625" style="601" customWidth="1"/>
    <col min="13317" max="13317" width="4" style="601" customWidth="1"/>
    <col min="13318" max="13318" width="5.625" style="601" customWidth="1"/>
    <col min="13319" max="13319" width="4" style="601" customWidth="1"/>
    <col min="13320" max="13320" width="5.625" style="601" customWidth="1"/>
    <col min="13321" max="13321" width="4" style="601" customWidth="1"/>
    <col min="13322" max="13322" width="5.625" style="601" customWidth="1"/>
    <col min="13323" max="13323" width="4" style="601" customWidth="1"/>
    <col min="13324" max="13324" width="5.625" style="601" customWidth="1"/>
    <col min="13325" max="13325" width="4" style="601" customWidth="1"/>
    <col min="13326" max="13326" width="5.625" style="601" customWidth="1"/>
    <col min="13327" max="13327" width="4" style="601" customWidth="1"/>
    <col min="13328" max="13328" width="6.875" style="601" customWidth="1"/>
    <col min="13329" max="13329" width="4.75" style="601" customWidth="1"/>
    <col min="13330" max="13330" width="5.625" style="601" customWidth="1"/>
    <col min="13331" max="13331" width="4" style="601" customWidth="1"/>
    <col min="13332" max="13332" width="7.25" style="601" customWidth="1"/>
    <col min="13333" max="13333" width="4.625" style="601" customWidth="1"/>
    <col min="13334" max="13568" width="6.75" style="601"/>
    <col min="13569" max="13569" width="3.375" style="601" customWidth="1"/>
    <col min="13570" max="13570" width="15.75" style="601" customWidth="1"/>
    <col min="13571" max="13571" width="3.625" style="601" customWidth="1"/>
    <col min="13572" max="13572" width="5.625" style="601" customWidth="1"/>
    <col min="13573" max="13573" width="4" style="601" customWidth="1"/>
    <col min="13574" max="13574" width="5.625" style="601" customWidth="1"/>
    <col min="13575" max="13575" width="4" style="601" customWidth="1"/>
    <col min="13576" max="13576" width="5.625" style="601" customWidth="1"/>
    <col min="13577" max="13577" width="4" style="601" customWidth="1"/>
    <col min="13578" max="13578" width="5.625" style="601" customWidth="1"/>
    <col min="13579" max="13579" width="4" style="601" customWidth="1"/>
    <col min="13580" max="13580" width="5.625" style="601" customWidth="1"/>
    <col min="13581" max="13581" width="4" style="601" customWidth="1"/>
    <col min="13582" max="13582" width="5.625" style="601" customWidth="1"/>
    <col min="13583" max="13583" width="4" style="601" customWidth="1"/>
    <col min="13584" max="13584" width="6.875" style="601" customWidth="1"/>
    <col min="13585" max="13585" width="4.75" style="601" customWidth="1"/>
    <col min="13586" max="13586" width="5.625" style="601" customWidth="1"/>
    <col min="13587" max="13587" width="4" style="601" customWidth="1"/>
    <col min="13588" max="13588" width="7.25" style="601" customWidth="1"/>
    <col min="13589" max="13589" width="4.625" style="601" customWidth="1"/>
    <col min="13590" max="13824" width="6.75" style="601"/>
    <col min="13825" max="13825" width="3.375" style="601" customWidth="1"/>
    <col min="13826" max="13826" width="15.75" style="601" customWidth="1"/>
    <col min="13827" max="13827" width="3.625" style="601" customWidth="1"/>
    <col min="13828" max="13828" width="5.625" style="601" customWidth="1"/>
    <col min="13829" max="13829" width="4" style="601" customWidth="1"/>
    <col min="13830" max="13830" width="5.625" style="601" customWidth="1"/>
    <col min="13831" max="13831" width="4" style="601" customWidth="1"/>
    <col min="13832" max="13832" width="5.625" style="601" customWidth="1"/>
    <col min="13833" max="13833" width="4" style="601" customWidth="1"/>
    <col min="13834" max="13834" width="5.625" style="601" customWidth="1"/>
    <col min="13835" max="13835" width="4" style="601" customWidth="1"/>
    <col min="13836" max="13836" width="5.625" style="601" customWidth="1"/>
    <col min="13837" max="13837" width="4" style="601" customWidth="1"/>
    <col min="13838" max="13838" width="5.625" style="601" customWidth="1"/>
    <col min="13839" max="13839" width="4" style="601" customWidth="1"/>
    <col min="13840" max="13840" width="6.875" style="601" customWidth="1"/>
    <col min="13841" max="13841" width="4.75" style="601" customWidth="1"/>
    <col min="13842" max="13842" width="5.625" style="601" customWidth="1"/>
    <col min="13843" max="13843" width="4" style="601" customWidth="1"/>
    <col min="13844" max="13844" width="7.25" style="601" customWidth="1"/>
    <col min="13845" max="13845" width="4.625" style="601" customWidth="1"/>
    <col min="13846" max="14080" width="6.75" style="601"/>
    <col min="14081" max="14081" width="3.375" style="601" customWidth="1"/>
    <col min="14082" max="14082" width="15.75" style="601" customWidth="1"/>
    <col min="14083" max="14083" width="3.625" style="601" customWidth="1"/>
    <col min="14084" max="14084" width="5.625" style="601" customWidth="1"/>
    <col min="14085" max="14085" width="4" style="601" customWidth="1"/>
    <col min="14086" max="14086" width="5.625" style="601" customWidth="1"/>
    <col min="14087" max="14087" width="4" style="601" customWidth="1"/>
    <col min="14088" max="14088" width="5.625" style="601" customWidth="1"/>
    <col min="14089" max="14089" width="4" style="601" customWidth="1"/>
    <col min="14090" max="14090" width="5.625" style="601" customWidth="1"/>
    <col min="14091" max="14091" width="4" style="601" customWidth="1"/>
    <col min="14092" max="14092" width="5.625" style="601" customWidth="1"/>
    <col min="14093" max="14093" width="4" style="601" customWidth="1"/>
    <col min="14094" max="14094" width="5.625" style="601" customWidth="1"/>
    <col min="14095" max="14095" width="4" style="601" customWidth="1"/>
    <col min="14096" max="14096" width="6.875" style="601" customWidth="1"/>
    <col min="14097" max="14097" width="4.75" style="601" customWidth="1"/>
    <col min="14098" max="14098" width="5.625" style="601" customWidth="1"/>
    <col min="14099" max="14099" width="4" style="601" customWidth="1"/>
    <col min="14100" max="14100" width="7.25" style="601" customWidth="1"/>
    <col min="14101" max="14101" width="4.625" style="601" customWidth="1"/>
    <col min="14102" max="14336" width="6.75" style="601"/>
    <col min="14337" max="14337" width="3.375" style="601" customWidth="1"/>
    <col min="14338" max="14338" width="15.75" style="601" customWidth="1"/>
    <col min="14339" max="14339" width="3.625" style="601" customWidth="1"/>
    <col min="14340" max="14340" width="5.625" style="601" customWidth="1"/>
    <col min="14341" max="14341" width="4" style="601" customWidth="1"/>
    <col min="14342" max="14342" width="5.625" style="601" customWidth="1"/>
    <col min="14343" max="14343" width="4" style="601" customWidth="1"/>
    <col min="14344" max="14344" width="5.625" style="601" customWidth="1"/>
    <col min="14345" max="14345" width="4" style="601" customWidth="1"/>
    <col min="14346" max="14346" width="5.625" style="601" customWidth="1"/>
    <col min="14347" max="14347" width="4" style="601" customWidth="1"/>
    <col min="14348" max="14348" width="5.625" style="601" customWidth="1"/>
    <col min="14349" max="14349" width="4" style="601" customWidth="1"/>
    <col min="14350" max="14350" width="5.625" style="601" customWidth="1"/>
    <col min="14351" max="14351" width="4" style="601" customWidth="1"/>
    <col min="14352" max="14352" width="6.875" style="601" customWidth="1"/>
    <col min="14353" max="14353" width="4.75" style="601" customWidth="1"/>
    <col min="14354" max="14354" width="5.625" style="601" customWidth="1"/>
    <col min="14355" max="14355" width="4" style="601" customWidth="1"/>
    <col min="14356" max="14356" width="7.25" style="601" customWidth="1"/>
    <col min="14357" max="14357" width="4.625" style="601" customWidth="1"/>
    <col min="14358" max="14592" width="6.75" style="601"/>
    <col min="14593" max="14593" width="3.375" style="601" customWidth="1"/>
    <col min="14594" max="14594" width="15.75" style="601" customWidth="1"/>
    <col min="14595" max="14595" width="3.625" style="601" customWidth="1"/>
    <col min="14596" max="14596" width="5.625" style="601" customWidth="1"/>
    <col min="14597" max="14597" width="4" style="601" customWidth="1"/>
    <col min="14598" max="14598" width="5.625" style="601" customWidth="1"/>
    <col min="14599" max="14599" width="4" style="601" customWidth="1"/>
    <col min="14600" max="14600" width="5.625" style="601" customWidth="1"/>
    <col min="14601" max="14601" width="4" style="601" customWidth="1"/>
    <col min="14602" max="14602" width="5.625" style="601" customWidth="1"/>
    <col min="14603" max="14603" width="4" style="601" customWidth="1"/>
    <col min="14604" max="14604" width="5.625" style="601" customWidth="1"/>
    <col min="14605" max="14605" width="4" style="601" customWidth="1"/>
    <col min="14606" max="14606" width="5.625" style="601" customWidth="1"/>
    <col min="14607" max="14607" width="4" style="601" customWidth="1"/>
    <col min="14608" max="14608" width="6.875" style="601" customWidth="1"/>
    <col min="14609" max="14609" width="4.75" style="601" customWidth="1"/>
    <col min="14610" max="14610" width="5.625" style="601" customWidth="1"/>
    <col min="14611" max="14611" width="4" style="601" customWidth="1"/>
    <col min="14612" max="14612" width="7.25" style="601" customWidth="1"/>
    <col min="14613" max="14613" width="4.625" style="601" customWidth="1"/>
    <col min="14614" max="14848" width="6.75" style="601"/>
    <col min="14849" max="14849" width="3.375" style="601" customWidth="1"/>
    <col min="14850" max="14850" width="15.75" style="601" customWidth="1"/>
    <col min="14851" max="14851" width="3.625" style="601" customWidth="1"/>
    <col min="14852" max="14852" width="5.625" style="601" customWidth="1"/>
    <col min="14853" max="14853" width="4" style="601" customWidth="1"/>
    <col min="14854" max="14854" width="5.625" style="601" customWidth="1"/>
    <col min="14855" max="14855" width="4" style="601" customWidth="1"/>
    <col min="14856" max="14856" width="5.625" style="601" customWidth="1"/>
    <col min="14857" max="14857" width="4" style="601" customWidth="1"/>
    <col min="14858" max="14858" width="5.625" style="601" customWidth="1"/>
    <col min="14859" max="14859" width="4" style="601" customWidth="1"/>
    <col min="14860" max="14860" width="5.625" style="601" customWidth="1"/>
    <col min="14861" max="14861" width="4" style="601" customWidth="1"/>
    <col min="14862" max="14862" width="5.625" style="601" customWidth="1"/>
    <col min="14863" max="14863" width="4" style="601" customWidth="1"/>
    <col min="14864" max="14864" width="6.875" style="601" customWidth="1"/>
    <col min="14865" max="14865" width="4.75" style="601" customWidth="1"/>
    <col min="14866" max="14866" width="5.625" style="601" customWidth="1"/>
    <col min="14867" max="14867" width="4" style="601" customWidth="1"/>
    <col min="14868" max="14868" width="7.25" style="601" customWidth="1"/>
    <col min="14869" max="14869" width="4.625" style="601" customWidth="1"/>
    <col min="14870" max="15104" width="6.75" style="601"/>
    <col min="15105" max="15105" width="3.375" style="601" customWidth="1"/>
    <col min="15106" max="15106" width="15.75" style="601" customWidth="1"/>
    <col min="15107" max="15107" width="3.625" style="601" customWidth="1"/>
    <col min="15108" max="15108" width="5.625" style="601" customWidth="1"/>
    <col min="15109" max="15109" width="4" style="601" customWidth="1"/>
    <col min="15110" max="15110" width="5.625" style="601" customWidth="1"/>
    <col min="15111" max="15111" width="4" style="601" customWidth="1"/>
    <col min="15112" max="15112" width="5.625" style="601" customWidth="1"/>
    <col min="15113" max="15113" width="4" style="601" customWidth="1"/>
    <col min="15114" max="15114" width="5.625" style="601" customWidth="1"/>
    <col min="15115" max="15115" width="4" style="601" customWidth="1"/>
    <col min="15116" max="15116" width="5.625" style="601" customWidth="1"/>
    <col min="15117" max="15117" width="4" style="601" customWidth="1"/>
    <col min="15118" max="15118" width="5.625" style="601" customWidth="1"/>
    <col min="15119" max="15119" width="4" style="601" customWidth="1"/>
    <col min="15120" max="15120" width="6.875" style="601" customWidth="1"/>
    <col min="15121" max="15121" width="4.75" style="601" customWidth="1"/>
    <col min="15122" max="15122" width="5.625" style="601" customWidth="1"/>
    <col min="15123" max="15123" width="4" style="601" customWidth="1"/>
    <col min="15124" max="15124" width="7.25" style="601" customWidth="1"/>
    <col min="15125" max="15125" width="4.625" style="601" customWidth="1"/>
    <col min="15126" max="15360" width="6.75" style="601"/>
    <col min="15361" max="15361" width="3.375" style="601" customWidth="1"/>
    <col min="15362" max="15362" width="15.75" style="601" customWidth="1"/>
    <col min="15363" max="15363" width="3.625" style="601" customWidth="1"/>
    <col min="15364" max="15364" width="5.625" style="601" customWidth="1"/>
    <col min="15365" max="15365" width="4" style="601" customWidth="1"/>
    <col min="15366" max="15366" width="5.625" style="601" customWidth="1"/>
    <col min="15367" max="15367" width="4" style="601" customWidth="1"/>
    <col min="15368" max="15368" width="5.625" style="601" customWidth="1"/>
    <col min="15369" max="15369" width="4" style="601" customWidth="1"/>
    <col min="15370" max="15370" width="5.625" style="601" customWidth="1"/>
    <col min="15371" max="15371" width="4" style="601" customWidth="1"/>
    <col min="15372" max="15372" width="5.625" style="601" customWidth="1"/>
    <col min="15373" max="15373" width="4" style="601" customWidth="1"/>
    <col min="15374" max="15374" width="5.625" style="601" customWidth="1"/>
    <col min="15375" max="15375" width="4" style="601" customWidth="1"/>
    <col min="15376" max="15376" width="6.875" style="601" customWidth="1"/>
    <col min="15377" max="15377" width="4.75" style="601" customWidth="1"/>
    <col min="15378" max="15378" width="5.625" style="601" customWidth="1"/>
    <col min="15379" max="15379" width="4" style="601" customWidth="1"/>
    <col min="15380" max="15380" width="7.25" style="601" customWidth="1"/>
    <col min="15381" max="15381" width="4.625" style="601" customWidth="1"/>
    <col min="15382" max="15616" width="6.75" style="601"/>
    <col min="15617" max="15617" width="3.375" style="601" customWidth="1"/>
    <col min="15618" max="15618" width="15.75" style="601" customWidth="1"/>
    <col min="15619" max="15619" width="3.625" style="601" customWidth="1"/>
    <col min="15620" max="15620" width="5.625" style="601" customWidth="1"/>
    <col min="15621" max="15621" width="4" style="601" customWidth="1"/>
    <col min="15622" max="15622" width="5.625" style="601" customWidth="1"/>
    <col min="15623" max="15623" width="4" style="601" customWidth="1"/>
    <col min="15624" max="15624" width="5.625" style="601" customWidth="1"/>
    <col min="15625" max="15625" width="4" style="601" customWidth="1"/>
    <col min="15626" max="15626" width="5.625" style="601" customWidth="1"/>
    <col min="15627" max="15627" width="4" style="601" customWidth="1"/>
    <col min="15628" max="15628" width="5.625" style="601" customWidth="1"/>
    <col min="15629" max="15629" width="4" style="601" customWidth="1"/>
    <col min="15630" max="15630" width="5.625" style="601" customWidth="1"/>
    <col min="15631" max="15631" width="4" style="601" customWidth="1"/>
    <col min="15632" max="15632" width="6.875" style="601" customWidth="1"/>
    <col min="15633" max="15633" width="4.75" style="601" customWidth="1"/>
    <col min="15634" max="15634" width="5.625" style="601" customWidth="1"/>
    <col min="15635" max="15635" width="4" style="601" customWidth="1"/>
    <col min="15636" max="15636" width="7.25" style="601" customWidth="1"/>
    <col min="15637" max="15637" width="4.625" style="601" customWidth="1"/>
    <col min="15638" max="15872" width="6.75" style="601"/>
    <col min="15873" max="15873" width="3.375" style="601" customWidth="1"/>
    <col min="15874" max="15874" width="15.75" style="601" customWidth="1"/>
    <col min="15875" max="15875" width="3.625" style="601" customWidth="1"/>
    <col min="15876" max="15876" width="5.625" style="601" customWidth="1"/>
    <col min="15877" max="15877" width="4" style="601" customWidth="1"/>
    <col min="15878" max="15878" width="5.625" style="601" customWidth="1"/>
    <col min="15879" max="15879" width="4" style="601" customWidth="1"/>
    <col min="15880" max="15880" width="5.625" style="601" customWidth="1"/>
    <col min="15881" max="15881" width="4" style="601" customWidth="1"/>
    <col min="15882" max="15882" width="5.625" style="601" customWidth="1"/>
    <col min="15883" max="15883" width="4" style="601" customWidth="1"/>
    <col min="15884" max="15884" width="5.625" style="601" customWidth="1"/>
    <col min="15885" max="15885" width="4" style="601" customWidth="1"/>
    <col min="15886" max="15886" width="5.625" style="601" customWidth="1"/>
    <col min="15887" max="15887" width="4" style="601" customWidth="1"/>
    <col min="15888" max="15888" width="6.875" style="601" customWidth="1"/>
    <col min="15889" max="15889" width="4.75" style="601" customWidth="1"/>
    <col min="15890" max="15890" width="5.625" style="601" customWidth="1"/>
    <col min="15891" max="15891" width="4" style="601" customWidth="1"/>
    <col min="15892" max="15892" width="7.25" style="601" customWidth="1"/>
    <col min="15893" max="15893" width="4.625" style="601" customWidth="1"/>
    <col min="15894" max="16128" width="6.75" style="601"/>
    <col min="16129" max="16129" width="3.375" style="601" customWidth="1"/>
    <col min="16130" max="16130" width="15.75" style="601" customWidth="1"/>
    <col min="16131" max="16131" width="3.625" style="601" customWidth="1"/>
    <col min="16132" max="16132" width="5.625" style="601" customWidth="1"/>
    <col min="16133" max="16133" width="4" style="601" customWidth="1"/>
    <col min="16134" max="16134" width="5.625" style="601" customWidth="1"/>
    <col min="16135" max="16135" width="4" style="601" customWidth="1"/>
    <col min="16136" max="16136" width="5.625" style="601" customWidth="1"/>
    <col min="16137" max="16137" width="4" style="601" customWidth="1"/>
    <col min="16138" max="16138" width="5.625" style="601" customWidth="1"/>
    <col min="16139" max="16139" width="4" style="601" customWidth="1"/>
    <col min="16140" max="16140" width="5.625" style="601" customWidth="1"/>
    <col min="16141" max="16141" width="4" style="601" customWidth="1"/>
    <col min="16142" max="16142" width="5.625" style="601" customWidth="1"/>
    <col min="16143" max="16143" width="4" style="601" customWidth="1"/>
    <col min="16144" max="16144" width="6.875" style="601" customWidth="1"/>
    <col min="16145" max="16145" width="4.75" style="601" customWidth="1"/>
    <col min="16146" max="16146" width="5.625" style="601" customWidth="1"/>
    <col min="16147" max="16147" width="4" style="601" customWidth="1"/>
    <col min="16148" max="16148" width="7.25" style="601" customWidth="1"/>
    <col min="16149" max="16149" width="4.625" style="601" customWidth="1"/>
    <col min="16150" max="16384" width="6.75" style="601"/>
  </cols>
  <sheetData>
    <row r="1" spans="1:21" ht="29.25" customHeight="1" thickBot="1">
      <c r="B1" s="433" t="s">
        <v>103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</row>
    <row r="2" spans="1:21" ht="19.5" customHeight="1">
      <c r="A2" s="602" t="s">
        <v>0</v>
      </c>
      <c r="B2" s="603" t="s">
        <v>1</v>
      </c>
      <c r="C2" s="604" t="s">
        <v>2</v>
      </c>
      <c r="D2" s="605" t="s">
        <v>93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7"/>
    </row>
    <row r="3" spans="1:21" ht="20.100000000000001" customHeight="1">
      <c r="A3" s="608"/>
      <c r="B3" s="609"/>
      <c r="C3" s="610"/>
      <c r="D3" s="611" t="s">
        <v>3</v>
      </c>
      <c r="E3" s="612"/>
      <c r="F3" s="613" t="s">
        <v>4</v>
      </c>
      <c r="G3" s="612"/>
      <c r="H3" s="613" t="s">
        <v>5</v>
      </c>
      <c r="I3" s="612"/>
      <c r="J3" s="613" t="s">
        <v>6</v>
      </c>
      <c r="K3" s="612"/>
      <c r="L3" s="613" t="s">
        <v>7</v>
      </c>
      <c r="M3" s="612"/>
      <c r="N3" s="613" t="s">
        <v>8</v>
      </c>
      <c r="O3" s="612"/>
      <c r="P3" s="614" t="s">
        <v>9</v>
      </c>
      <c r="Q3" s="614"/>
      <c r="R3" s="615" t="s">
        <v>95</v>
      </c>
      <c r="S3" s="616"/>
      <c r="T3" s="614" t="s">
        <v>10</v>
      </c>
      <c r="U3" s="617"/>
    </row>
    <row r="4" spans="1:21" ht="20.100000000000001" customHeight="1">
      <c r="A4" s="608"/>
      <c r="B4" s="609"/>
      <c r="C4" s="610"/>
      <c r="D4" s="618" t="s">
        <v>11</v>
      </c>
      <c r="E4" s="619" t="s">
        <v>12</v>
      </c>
      <c r="F4" s="620" t="s">
        <v>11</v>
      </c>
      <c r="G4" s="619" t="s">
        <v>12</v>
      </c>
      <c r="H4" s="620" t="s">
        <v>11</v>
      </c>
      <c r="I4" s="619" t="s">
        <v>12</v>
      </c>
      <c r="J4" s="620" t="s">
        <v>11</v>
      </c>
      <c r="K4" s="619" t="s">
        <v>12</v>
      </c>
      <c r="L4" s="620" t="s">
        <v>11</v>
      </c>
      <c r="M4" s="619" t="s">
        <v>12</v>
      </c>
      <c r="N4" s="620" t="s">
        <v>11</v>
      </c>
      <c r="O4" s="619" t="s">
        <v>12</v>
      </c>
      <c r="P4" s="620" t="s">
        <v>11</v>
      </c>
      <c r="Q4" s="619" t="s">
        <v>12</v>
      </c>
      <c r="R4" s="620" t="s">
        <v>11</v>
      </c>
      <c r="S4" s="619" t="s">
        <v>12</v>
      </c>
      <c r="T4" s="620" t="s">
        <v>11</v>
      </c>
      <c r="U4" s="621" t="s">
        <v>12</v>
      </c>
    </row>
    <row r="5" spans="1:21" ht="20.100000000000001" customHeight="1">
      <c r="A5" s="608"/>
      <c r="B5" s="609"/>
      <c r="C5" s="610"/>
      <c r="D5" s="622"/>
      <c r="E5" s="623"/>
      <c r="F5" s="624"/>
      <c r="G5" s="623"/>
      <c r="H5" s="624"/>
      <c r="I5" s="623"/>
      <c r="J5" s="624"/>
      <c r="K5" s="623"/>
      <c r="L5" s="624"/>
      <c r="M5" s="623"/>
      <c r="N5" s="624"/>
      <c r="O5" s="623"/>
      <c r="P5" s="624"/>
      <c r="Q5" s="623"/>
      <c r="R5" s="624"/>
      <c r="S5" s="623"/>
      <c r="T5" s="624"/>
      <c r="U5" s="625"/>
    </row>
    <row r="6" spans="1:21" ht="20.100000000000001" customHeight="1" thickBot="1">
      <c r="A6" s="626"/>
      <c r="B6" s="627"/>
      <c r="C6" s="628"/>
      <c r="D6" s="629"/>
      <c r="E6" s="630"/>
      <c r="F6" s="631"/>
      <c r="G6" s="630"/>
      <c r="H6" s="631"/>
      <c r="I6" s="630"/>
      <c r="J6" s="631"/>
      <c r="K6" s="630"/>
      <c r="L6" s="631"/>
      <c r="M6" s="630"/>
      <c r="N6" s="631"/>
      <c r="O6" s="630"/>
      <c r="P6" s="631"/>
      <c r="Q6" s="630"/>
      <c r="R6" s="631"/>
      <c r="S6" s="630"/>
      <c r="T6" s="631"/>
      <c r="U6" s="632"/>
    </row>
    <row r="7" spans="1:21" ht="18" customHeight="1">
      <c r="A7" s="633">
        <v>1</v>
      </c>
      <c r="B7" s="634" t="s">
        <v>14</v>
      </c>
      <c r="C7" s="634">
        <v>1</v>
      </c>
      <c r="D7" s="635">
        <v>84</v>
      </c>
      <c r="E7" s="271">
        <v>3</v>
      </c>
      <c r="F7" s="636">
        <v>104</v>
      </c>
      <c r="G7" s="273">
        <v>3</v>
      </c>
      <c r="H7" s="636">
        <v>95</v>
      </c>
      <c r="I7" s="273">
        <v>3</v>
      </c>
      <c r="J7" s="636">
        <v>105</v>
      </c>
      <c r="K7" s="273">
        <v>3</v>
      </c>
      <c r="L7" s="636">
        <v>103</v>
      </c>
      <c r="M7" s="273">
        <v>3</v>
      </c>
      <c r="N7" s="636">
        <v>96</v>
      </c>
      <c r="O7" s="273">
        <v>3</v>
      </c>
      <c r="P7" s="637">
        <v>587</v>
      </c>
      <c r="Q7" s="638">
        <v>18</v>
      </c>
      <c r="R7" s="639">
        <v>0</v>
      </c>
      <c r="S7" s="640"/>
      <c r="T7" s="637">
        <v>587</v>
      </c>
      <c r="U7" s="641">
        <v>18</v>
      </c>
    </row>
    <row r="8" spans="1:21" ht="18" customHeight="1">
      <c r="A8" s="633">
        <v>2</v>
      </c>
      <c r="B8" s="634" t="s">
        <v>15</v>
      </c>
      <c r="C8" s="634">
        <v>1</v>
      </c>
      <c r="D8" s="642">
        <v>122</v>
      </c>
      <c r="E8" s="286">
        <v>4</v>
      </c>
      <c r="F8" s="643">
        <v>148</v>
      </c>
      <c r="G8" s="288">
        <v>5</v>
      </c>
      <c r="H8" s="643">
        <v>139</v>
      </c>
      <c r="I8" s="288">
        <v>4</v>
      </c>
      <c r="J8" s="643">
        <v>176</v>
      </c>
      <c r="K8" s="288">
        <v>5</v>
      </c>
      <c r="L8" s="643">
        <v>166</v>
      </c>
      <c r="M8" s="288">
        <v>5</v>
      </c>
      <c r="N8" s="643">
        <v>166</v>
      </c>
      <c r="O8" s="288">
        <v>5</v>
      </c>
      <c r="P8" s="644">
        <v>917</v>
      </c>
      <c r="Q8" s="645">
        <v>28</v>
      </c>
      <c r="R8" s="646">
        <v>31</v>
      </c>
      <c r="S8" s="647">
        <v>5</v>
      </c>
      <c r="T8" s="644">
        <v>948</v>
      </c>
      <c r="U8" s="648">
        <v>33</v>
      </c>
    </row>
    <row r="9" spans="1:21" ht="18" customHeight="1">
      <c r="A9" s="633">
        <v>2</v>
      </c>
      <c r="B9" s="634" t="s">
        <v>15</v>
      </c>
      <c r="C9" s="634">
        <v>2</v>
      </c>
      <c r="D9" s="642">
        <v>5</v>
      </c>
      <c r="E9" s="286"/>
      <c r="F9" s="643">
        <v>6</v>
      </c>
      <c r="G9" s="288"/>
      <c r="H9" s="643">
        <v>1</v>
      </c>
      <c r="I9" s="288"/>
      <c r="J9" s="643">
        <v>6</v>
      </c>
      <c r="K9" s="288"/>
      <c r="L9" s="643">
        <v>7</v>
      </c>
      <c r="M9" s="288"/>
      <c r="N9" s="643">
        <v>6</v>
      </c>
      <c r="O9" s="288"/>
      <c r="P9" s="644" t="s">
        <v>13</v>
      </c>
      <c r="Q9" s="645" t="s">
        <v>13</v>
      </c>
      <c r="R9" s="649">
        <v>31</v>
      </c>
      <c r="S9" s="645">
        <v>5</v>
      </c>
      <c r="T9" s="644" t="s">
        <v>13</v>
      </c>
      <c r="U9" s="648" t="s">
        <v>13</v>
      </c>
    </row>
    <row r="10" spans="1:21" ht="18" hidden="1" customHeight="1">
      <c r="A10" s="633">
        <v>2</v>
      </c>
      <c r="B10" s="634"/>
      <c r="C10" s="634"/>
      <c r="D10" s="642"/>
      <c r="E10" s="286"/>
      <c r="F10" s="643"/>
      <c r="G10" s="288"/>
      <c r="H10" s="643"/>
      <c r="I10" s="288"/>
      <c r="J10" s="643"/>
      <c r="K10" s="288"/>
      <c r="L10" s="643"/>
      <c r="M10" s="288"/>
      <c r="N10" s="643"/>
      <c r="O10" s="288"/>
      <c r="P10" s="644" t="s">
        <v>13</v>
      </c>
      <c r="Q10" s="645" t="s">
        <v>13</v>
      </c>
      <c r="R10" s="649">
        <v>0</v>
      </c>
      <c r="S10" s="645"/>
      <c r="T10" s="644" t="s">
        <v>13</v>
      </c>
      <c r="U10" s="648" t="s">
        <v>13</v>
      </c>
    </row>
    <row r="11" spans="1:21" ht="18" customHeight="1">
      <c r="A11" s="633">
        <v>3</v>
      </c>
      <c r="B11" s="634" t="s">
        <v>16</v>
      </c>
      <c r="C11" s="634">
        <v>1</v>
      </c>
      <c r="D11" s="642">
        <v>141</v>
      </c>
      <c r="E11" s="286">
        <v>5</v>
      </c>
      <c r="F11" s="643">
        <v>118</v>
      </c>
      <c r="G11" s="288">
        <v>4</v>
      </c>
      <c r="H11" s="643">
        <v>120</v>
      </c>
      <c r="I11" s="288">
        <v>4</v>
      </c>
      <c r="J11" s="643">
        <v>133</v>
      </c>
      <c r="K11" s="288">
        <v>4</v>
      </c>
      <c r="L11" s="643">
        <v>140</v>
      </c>
      <c r="M11" s="288">
        <v>4</v>
      </c>
      <c r="N11" s="643">
        <v>136</v>
      </c>
      <c r="O11" s="288">
        <v>4</v>
      </c>
      <c r="P11" s="644">
        <v>788</v>
      </c>
      <c r="Q11" s="645">
        <v>25</v>
      </c>
      <c r="R11" s="649">
        <v>0</v>
      </c>
      <c r="S11" s="645"/>
      <c r="T11" s="644">
        <v>788</v>
      </c>
      <c r="U11" s="648">
        <v>25</v>
      </c>
    </row>
    <row r="12" spans="1:21" ht="18" customHeight="1">
      <c r="A12" s="633">
        <v>4</v>
      </c>
      <c r="B12" s="634" t="s">
        <v>17</v>
      </c>
      <c r="C12" s="634">
        <v>1</v>
      </c>
      <c r="D12" s="642">
        <v>126</v>
      </c>
      <c r="E12" s="286">
        <v>4</v>
      </c>
      <c r="F12" s="643">
        <v>129</v>
      </c>
      <c r="G12" s="288">
        <v>4</v>
      </c>
      <c r="H12" s="643">
        <v>136</v>
      </c>
      <c r="I12" s="288">
        <v>4</v>
      </c>
      <c r="J12" s="643">
        <v>129</v>
      </c>
      <c r="K12" s="288">
        <v>4</v>
      </c>
      <c r="L12" s="643">
        <v>132</v>
      </c>
      <c r="M12" s="288">
        <v>4</v>
      </c>
      <c r="N12" s="643">
        <v>140</v>
      </c>
      <c r="O12" s="288">
        <v>4</v>
      </c>
      <c r="P12" s="644">
        <v>792</v>
      </c>
      <c r="Q12" s="645">
        <v>24</v>
      </c>
      <c r="R12" s="646">
        <v>25</v>
      </c>
      <c r="S12" s="647">
        <v>4</v>
      </c>
      <c r="T12" s="644">
        <v>817</v>
      </c>
      <c r="U12" s="648">
        <v>28</v>
      </c>
    </row>
    <row r="13" spans="1:21" ht="18" customHeight="1">
      <c r="A13" s="633">
        <v>4</v>
      </c>
      <c r="B13" s="634" t="s">
        <v>17</v>
      </c>
      <c r="C13" s="634">
        <v>2</v>
      </c>
      <c r="D13" s="642">
        <v>2</v>
      </c>
      <c r="E13" s="286"/>
      <c r="F13" s="643">
        <v>3</v>
      </c>
      <c r="G13" s="288"/>
      <c r="H13" s="643">
        <v>8</v>
      </c>
      <c r="I13" s="288"/>
      <c r="J13" s="643">
        <v>5</v>
      </c>
      <c r="K13" s="288"/>
      <c r="L13" s="643">
        <v>5</v>
      </c>
      <c r="M13" s="288"/>
      <c r="N13" s="643">
        <v>2</v>
      </c>
      <c r="O13" s="288"/>
      <c r="P13" s="644" t="s">
        <v>13</v>
      </c>
      <c r="Q13" s="645" t="s">
        <v>13</v>
      </c>
      <c r="R13" s="649">
        <v>25</v>
      </c>
      <c r="S13" s="645">
        <v>4</v>
      </c>
      <c r="T13" s="644" t="s">
        <v>13</v>
      </c>
      <c r="U13" s="648" t="s">
        <v>13</v>
      </c>
    </row>
    <row r="14" spans="1:21" ht="18" hidden="1" customHeight="1">
      <c r="A14" s="633">
        <v>4</v>
      </c>
      <c r="B14" s="634" t="s">
        <v>17</v>
      </c>
      <c r="C14" s="634"/>
      <c r="D14" s="642"/>
      <c r="E14" s="286"/>
      <c r="F14" s="643"/>
      <c r="G14" s="288"/>
      <c r="H14" s="643"/>
      <c r="I14" s="288"/>
      <c r="J14" s="643"/>
      <c r="K14" s="288"/>
      <c r="L14" s="643"/>
      <c r="M14" s="288"/>
      <c r="N14" s="643"/>
      <c r="O14" s="288"/>
      <c r="P14" s="644"/>
      <c r="Q14" s="645"/>
      <c r="R14" s="649">
        <v>0</v>
      </c>
      <c r="S14" s="645"/>
      <c r="T14" s="644" t="s">
        <v>13</v>
      </c>
      <c r="U14" s="648" t="s">
        <v>13</v>
      </c>
    </row>
    <row r="15" spans="1:21" ht="18" customHeight="1">
      <c r="A15" s="633">
        <v>5</v>
      </c>
      <c r="B15" s="634" t="s">
        <v>18</v>
      </c>
      <c r="C15" s="634">
        <v>1</v>
      </c>
      <c r="D15" s="642">
        <v>82</v>
      </c>
      <c r="E15" s="286">
        <v>3</v>
      </c>
      <c r="F15" s="643">
        <v>95</v>
      </c>
      <c r="G15" s="288">
        <v>3</v>
      </c>
      <c r="H15" s="643">
        <v>77</v>
      </c>
      <c r="I15" s="288">
        <v>2</v>
      </c>
      <c r="J15" s="643">
        <v>92</v>
      </c>
      <c r="K15" s="288">
        <v>3</v>
      </c>
      <c r="L15" s="643">
        <v>75</v>
      </c>
      <c r="M15" s="288">
        <v>2</v>
      </c>
      <c r="N15" s="643">
        <v>58</v>
      </c>
      <c r="O15" s="288">
        <v>2</v>
      </c>
      <c r="P15" s="644">
        <v>479</v>
      </c>
      <c r="Q15" s="645">
        <v>15</v>
      </c>
      <c r="R15" s="646">
        <v>12</v>
      </c>
      <c r="S15" s="647">
        <v>3</v>
      </c>
      <c r="T15" s="644">
        <v>491</v>
      </c>
      <c r="U15" s="648">
        <v>18</v>
      </c>
    </row>
    <row r="16" spans="1:21" ht="18" customHeight="1">
      <c r="A16" s="633">
        <v>5</v>
      </c>
      <c r="B16" s="634" t="s">
        <v>18</v>
      </c>
      <c r="C16" s="634">
        <v>2</v>
      </c>
      <c r="D16" s="642">
        <v>2</v>
      </c>
      <c r="E16" s="286"/>
      <c r="F16" s="643">
        <v>0</v>
      </c>
      <c r="G16" s="288"/>
      <c r="H16" s="643">
        <v>1</v>
      </c>
      <c r="I16" s="288"/>
      <c r="J16" s="643">
        <v>3</v>
      </c>
      <c r="K16" s="288"/>
      <c r="L16" s="643">
        <v>4</v>
      </c>
      <c r="M16" s="288"/>
      <c r="N16" s="643">
        <v>2</v>
      </c>
      <c r="O16" s="288"/>
      <c r="P16" s="644" t="s">
        <v>13</v>
      </c>
      <c r="Q16" s="645" t="s">
        <v>13</v>
      </c>
      <c r="R16" s="649">
        <v>12</v>
      </c>
      <c r="S16" s="645">
        <v>3</v>
      </c>
      <c r="T16" s="644" t="s">
        <v>13</v>
      </c>
      <c r="U16" s="648" t="s">
        <v>13</v>
      </c>
    </row>
    <row r="17" spans="1:21" ht="18" hidden="1" customHeight="1">
      <c r="A17" s="633">
        <v>5</v>
      </c>
      <c r="B17" s="634" t="s">
        <v>18</v>
      </c>
      <c r="C17" s="634"/>
      <c r="D17" s="642"/>
      <c r="E17" s="286"/>
      <c r="F17" s="643"/>
      <c r="G17" s="288"/>
      <c r="H17" s="643"/>
      <c r="I17" s="288"/>
      <c r="J17" s="643"/>
      <c r="K17" s="288"/>
      <c r="L17" s="643"/>
      <c r="M17" s="288"/>
      <c r="N17" s="643"/>
      <c r="O17" s="288"/>
      <c r="P17" s="644"/>
      <c r="Q17" s="645"/>
      <c r="R17" s="649">
        <v>0</v>
      </c>
      <c r="S17" s="645"/>
      <c r="T17" s="644" t="s">
        <v>13</v>
      </c>
      <c r="U17" s="648" t="s">
        <v>13</v>
      </c>
    </row>
    <row r="18" spans="1:21" ht="18" customHeight="1">
      <c r="A18" s="633">
        <v>6</v>
      </c>
      <c r="B18" s="634" t="s">
        <v>19</v>
      </c>
      <c r="C18" s="634">
        <v>1</v>
      </c>
      <c r="D18" s="642">
        <v>158</v>
      </c>
      <c r="E18" s="286">
        <v>5</v>
      </c>
      <c r="F18" s="643">
        <v>178</v>
      </c>
      <c r="G18" s="288">
        <v>6</v>
      </c>
      <c r="H18" s="643">
        <v>178</v>
      </c>
      <c r="I18" s="288">
        <v>5</v>
      </c>
      <c r="J18" s="643">
        <v>161</v>
      </c>
      <c r="K18" s="288">
        <v>5</v>
      </c>
      <c r="L18" s="643">
        <v>193</v>
      </c>
      <c r="M18" s="288">
        <v>6</v>
      </c>
      <c r="N18" s="643">
        <v>192</v>
      </c>
      <c r="O18" s="288">
        <v>5</v>
      </c>
      <c r="P18" s="644">
        <v>1060</v>
      </c>
      <c r="Q18" s="645">
        <v>32</v>
      </c>
      <c r="R18" s="649">
        <v>0</v>
      </c>
      <c r="S18" s="645"/>
      <c r="T18" s="644">
        <v>1060</v>
      </c>
      <c r="U18" s="648">
        <v>32</v>
      </c>
    </row>
    <row r="19" spans="1:21" ht="18" customHeight="1">
      <c r="A19" s="633">
        <v>7</v>
      </c>
      <c r="B19" s="634" t="s">
        <v>20</v>
      </c>
      <c r="C19" s="634">
        <v>1</v>
      </c>
      <c r="D19" s="642">
        <v>192</v>
      </c>
      <c r="E19" s="286">
        <v>6</v>
      </c>
      <c r="F19" s="643">
        <v>212</v>
      </c>
      <c r="G19" s="288">
        <v>7</v>
      </c>
      <c r="H19" s="643">
        <v>188</v>
      </c>
      <c r="I19" s="288">
        <v>5</v>
      </c>
      <c r="J19" s="643">
        <v>192</v>
      </c>
      <c r="K19" s="288">
        <v>5</v>
      </c>
      <c r="L19" s="643">
        <v>194</v>
      </c>
      <c r="M19" s="288">
        <v>5</v>
      </c>
      <c r="N19" s="643">
        <v>199</v>
      </c>
      <c r="O19" s="288">
        <v>5</v>
      </c>
      <c r="P19" s="644">
        <v>1177</v>
      </c>
      <c r="Q19" s="645">
        <v>33</v>
      </c>
      <c r="R19" s="649">
        <v>0</v>
      </c>
      <c r="S19" s="645"/>
      <c r="T19" s="644">
        <v>1177</v>
      </c>
      <c r="U19" s="648">
        <v>33</v>
      </c>
    </row>
    <row r="20" spans="1:21" ht="18" customHeight="1">
      <c r="A20" s="633">
        <v>8</v>
      </c>
      <c r="B20" s="634" t="s">
        <v>21</v>
      </c>
      <c r="C20" s="634">
        <v>1</v>
      </c>
      <c r="D20" s="642">
        <v>180</v>
      </c>
      <c r="E20" s="286">
        <v>6</v>
      </c>
      <c r="F20" s="643">
        <v>198</v>
      </c>
      <c r="G20" s="288">
        <v>6</v>
      </c>
      <c r="H20" s="643">
        <v>212</v>
      </c>
      <c r="I20" s="288">
        <v>6</v>
      </c>
      <c r="J20" s="643">
        <v>188</v>
      </c>
      <c r="K20" s="288">
        <v>5</v>
      </c>
      <c r="L20" s="643">
        <v>203</v>
      </c>
      <c r="M20" s="288">
        <v>6</v>
      </c>
      <c r="N20" s="643">
        <v>183</v>
      </c>
      <c r="O20" s="288">
        <v>5</v>
      </c>
      <c r="P20" s="644">
        <v>1164</v>
      </c>
      <c r="Q20" s="645">
        <v>34</v>
      </c>
      <c r="R20" s="649">
        <v>0</v>
      </c>
      <c r="S20" s="645"/>
      <c r="T20" s="644">
        <v>1164</v>
      </c>
      <c r="U20" s="648">
        <v>34</v>
      </c>
    </row>
    <row r="21" spans="1:21" ht="18" customHeight="1">
      <c r="A21" s="633">
        <v>9</v>
      </c>
      <c r="B21" s="634" t="s">
        <v>22</v>
      </c>
      <c r="C21" s="634">
        <v>1</v>
      </c>
      <c r="D21" s="642">
        <v>110</v>
      </c>
      <c r="E21" s="286">
        <v>4</v>
      </c>
      <c r="F21" s="643">
        <v>140</v>
      </c>
      <c r="G21" s="288">
        <v>5</v>
      </c>
      <c r="H21" s="643">
        <v>117</v>
      </c>
      <c r="I21" s="288">
        <v>3</v>
      </c>
      <c r="J21" s="643">
        <v>134</v>
      </c>
      <c r="K21" s="288">
        <v>4</v>
      </c>
      <c r="L21" s="643">
        <v>133</v>
      </c>
      <c r="M21" s="288">
        <v>4</v>
      </c>
      <c r="N21" s="643">
        <v>143</v>
      </c>
      <c r="O21" s="288">
        <v>4</v>
      </c>
      <c r="P21" s="644">
        <v>777</v>
      </c>
      <c r="Q21" s="645">
        <v>24</v>
      </c>
      <c r="R21" s="646">
        <v>14</v>
      </c>
      <c r="S21" s="647">
        <v>3</v>
      </c>
      <c r="T21" s="644">
        <v>791</v>
      </c>
      <c r="U21" s="648">
        <v>27</v>
      </c>
    </row>
    <row r="22" spans="1:21" ht="18" customHeight="1">
      <c r="A22" s="633">
        <v>9</v>
      </c>
      <c r="B22" s="634" t="s">
        <v>22</v>
      </c>
      <c r="C22" s="634">
        <v>2</v>
      </c>
      <c r="D22" s="642">
        <v>3</v>
      </c>
      <c r="E22" s="286"/>
      <c r="F22" s="643">
        <v>5</v>
      </c>
      <c r="G22" s="288"/>
      <c r="H22" s="643">
        <v>0</v>
      </c>
      <c r="I22" s="288"/>
      <c r="J22" s="643">
        <v>3</v>
      </c>
      <c r="K22" s="288"/>
      <c r="L22" s="643">
        <v>1</v>
      </c>
      <c r="M22" s="288"/>
      <c r="N22" s="643">
        <v>2</v>
      </c>
      <c r="O22" s="288"/>
      <c r="P22" s="644" t="s">
        <v>13</v>
      </c>
      <c r="Q22" s="645" t="s">
        <v>13</v>
      </c>
      <c r="R22" s="650">
        <v>14</v>
      </c>
      <c r="S22" s="645">
        <v>3</v>
      </c>
      <c r="T22" s="644" t="s">
        <v>13</v>
      </c>
      <c r="U22" s="648" t="s">
        <v>13</v>
      </c>
    </row>
    <row r="23" spans="1:21" ht="18" hidden="1" customHeight="1">
      <c r="A23" s="651">
        <v>9</v>
      </c>
      <c r="B23" s="652" t="s">
        <v>22</v>
      </c>
      <c r="C23" s="652"/>
      <c r="D23" s="642"/>
      <c r="E23" s="286"/>
      <c r="F23" s="643"/>
      <c r="G23" s="288"/>
      <c r="H23" s="643"/>
      <c r="I23" s="288"/>
      <c r="J23" s="643"/>
      <c r="K23" s="288"/>
      <c r="L23" s="643"/>
      <c r="M23" s="288"/>
      <c r="N23" s="643"/>
      <c r="O23" s="288"/>
      <c r="P23" s="644"/>
      <c r="Q23" s="645"/>
      <c r="R23" s="649">
        <v>0</v>
      </c>
      <c r="S23" s="645"/>
      <c r="T23" s="644" t="s">
        <v>13</v>
      </c>
      <c r="U23" s="648" t="s">
        <v>13</v>
      </c>
    </row>
    <row r="24" spans="1:21" ht="18" customHeight="1">
      <c r="A24" s="633">
        <v>10</v>
      </c>
      <c r="B24" s="634" t="s">
        <v>23</v>
      </c>
      <c r="C24" s="634">
        <v>1</v>
      </c>
      <c r="D24" s="642">
        <v>106</v>
      </c>
      <c r="E24" s="286">
        <v>4</v>
      </c>
      <c r="F24" s="643">
        <v>100</v>
      </c>
      <c r="G24" s="288">
        <v>3</v>
      </c>
      <c r="H24" s="643">
        <v>87</v>
      </c>
      <c r="I24" s="288">
        <v>3</v>
      </c>
      <c r="J24" s="643">
        <v>101</v>
      </c>
      <c r="K24" s="288">
        <v>3</v>
      </c>
      <c r="L24" s="643">
        <v>79</v>
      </c>
      <c r="M24" s="288">
        <v>2</v>
      </c>
      <c r="N24" s="643">
        <v>77</v>
      </c>
      <c r="O24" s="288">
        <v>2</v>
      </c>
      <c r="P24" s="644">
        <v>550</v>
      </c>
      <c r="Q24" s="645">
        <v>17</v>
      </c>
      <c r="R24" s="646">
        <v>12</v>
      </c>
      <c r="S24" s="647">
        <v>2</v>
      </c>
      <c r="T24" s="644">
        <v>562</v>
      </c>
      <c r="U24" s="648">
        <v>19</v>
      </c>
    </row>
    <row r="25" spans="1:21" ht="18" customHeight="1">
      <c r="A25" s="653">
        <v>10</v>
      </c>
      <c r="B25" s="654" t="s">
        <v>23</v>
      </c>
      <c r="C25" s="654">
        <v>2</v>
      </c>
      <c r="D25" s="642">
        <v>4</v>
      </c>
      <c r="E25" s="286"/>
      <c r="F25" s="643">
        <v>1</v>
      </c>
      <c r="G25" s="288"/>
      <c r="H25" s="643">
        <v>4</v>
      </c>
      <c r="I25" s="288"/>
      <c r="J25" s="643">
        <v>1</v>
      </c>
      <c r="K25" s="288"/>
      <c r="L25" s="643">
        <v>1</v>
      </c>
      <c r="M25" s="288"/>
      <c r="N25" s="643">
        <v>1</v>
      </c>
      <c r="O25" s="288"/>
      <c r="P25" s="644" t="s">
        <v>13</v>
      </c>
      <c r="Q25" s="645" t="s">
        <v>13</v>
      </c>
      <c r="R25" s="649">
        <v>12</v>
      </c>
      <c r="S25" s="645">
        <v>2</v>
      </c>
      <c r="T25" s="644" t="s">
        <v>13</v>
      </c>
      <c r="U25" s="648" t="s">
        <v>13</v>
      </c>
    </row>
    <row r="26" spans="1:21" ht="18" hidden="1" customHeight="1">
      <c r="A26" s="653">
        <v>10</v>
      </c>
      <c r="B26" s="654" t="s">
        <v>23</v>
      </c>
      <c r="C26" s="654"/>
      <c r="D26" s="642"/>
      <c r="E26" s="286"/>
      <c r="F26" s="643"/>
      <c r="G26" s="288"/>
      <c r="H26" s="643"/>
      <c r="I26" s="288"/>
      <c r="J26" s="643"/>
      <c r="K26" s="288"/>
      <c r="L26" s="643"/>
      <c r="M26" s="288"/>
      <c r="N26" s="643"/>
      <c r="O26" s="288"/>
      <c r="P26" s="644" t="s">
        <v>13</v>
      </c>
      <c r="Q26" s="645" t="s">
        <v>13</v>
      </c>
      <c r="R26" s="649">
        <v>0</v>
      </c>
      <c r="S26" s="645"/>
      <c r="T26" s="644" t="s">
        <v>13</v>
      </c>
      <c r="U26" s="648" t="s">
        <v>13</v>
      </c>
    </row>
    <row r="27" spans="1:21" ht="18" customHeight="1">
      <c r="A27" s="633">
        <v>11</v>
      </c>
      <c r="B27" s="634" t="s">
        <v>24</v>
      </c>
      <c r="C27" s="652">
        <v>1</v>
      </c>
      <c r="D27" s="642">
        <v>106</v>
      </c>
      <c r="E27" s="286">
        <v>4</v>
      </c>
      <c r="F27" s="643">
        <v>109</v>
      </c>
      <c r="G27" s="288">
        <v>4</v>
      </c>
      <c r="H27" s="643">
        <v>124</v>
      </c>
      <c r="I27" s="288">
        <v>4</v>
      </c>
      <c r="J27" s="643">
        <v>106</v>
      </c>
      <c r="K27" s="288">
        <v>3</v>
      </c>
      <c r="L27" s="643">
        <v>152</v>
      </c>
      <c r="M27" s="288">
        <v>4</v>
      </c>
      <c r="N27" s="643">
        <v>116</v>
      </c>
      <c r="O27" s="288">
        <v>3</v>
      </c>
      <c r="P27" s="644">
        <v>713</v>
      </c>
      <c r="Q27" s="645">
        <v>22</v>
      </c>
      <c r="R27" s="646">
        <v>3</v>
      </c>
      <c r="S27" s="647">
        <v>2</v>
      </c>
      <c r="T27" s="644">
        <v>716</v>
      </c>
      <c r="U27" s="648">
        <v>24</v>
      </c>
    </row>
    <row r="28" spans="1:21" ht="18" customHeight="1">
      <c r="A28" s="653"/>
      <c r="B28" s="654"/>
      <c r="C28" s="654">
        <v>2</v>
      </c>
      <c r="D28" s="642">
        <v>1</v>
      </c>
      <c r="E28" s="286"/>
      <c r="F28" s="643">
        <v>0</v>
      </c>
      <c r="G28" s="288"/>
      <c r="H28" s="643">
        <v>1</v>
      </c>
      <c r="I28" s="288"/>
      <c r="J28" s="643">
        <v>1</v>
      </c>
      <c r="K28" s="288"/>
      <c r="L28" s="643">
        <v>0</v>
      </c>
      <c r="M28" s="288"/>
      <c r="N28" s="643">
        <v>0</v>
      </c>
      <c r="O28" s="288"/>
      <c r="P28" s="644" t="s">
        <v>13</v>
      </c>
      <c r="Q28" s="645" t="s">
        <v>13</v>
      </c>
      <c r="R28" s="649">
        <v>3</v>
      </c>
      <c r="S28" s="645">
        <v>2</v>
      </c>
      <c r="T28" s="644" t="s">
        <v>13</v>
      </c>
      <c r="U28" s="648" t="s">
        <v>13</v>
      </c>
    </row>
    <row r="29" spans="1:21" ht="18" hidden="1" customHeight="1">
      <c r="A29" s="653"/>
      <c r="B29" s="654"/>
      <c r="C29" s="654"/>
      <c r="D29" s="642"/>
      <c r="E29" s="286"/>
      <c r="F29" s="643"/>
      <c r="G29" s="288"/>
      <c r="H29" s="643"/>
      <c r="I29" s="288"/>
      <c r="J29" s="643"/>
      <c r="K29" s="288"/>
      <c r="L29" s="643">
        <v>0</v>
      </c>
      <c r="M29" s="288"/>
      <c r="N29" s="643">
        <v>0</v>
      </c>
      <c r="O29" s="288"/>
      <c r="P29" s="644" t="s">
        <v>13</v>
      </c>
      <c r="Q29" s="645" t="s">
        <v>13</v>
      </c>
      <c r="R29" s="649">
        <v>0</v>
      </c>
      <c r="S29" s="645"/>
      <c r="T29" s="644" t="s">
        <v>13</v>
      </c>
      <c r="U29" s="648" t="s">
        <v>13</v>
      </c>
    </row>
    <row r="30" spans="1:21" ht="18" customHeight="1">
      <c r="A30" s="655">
        <v>12</v>
      </c>
      <c r="B30" s="656" t="s">
        <v>25</v>
      </c>
      <c r="C30" s="656">
        <v>1</v>
      </c>
      <c r="D30" s="642">
        <v>83</v>
      </c>
      <c r="E30" s="286">
        <v>3</v>
      </c>
      <c r="F30" s="643">
        <v>85</v>
      </c>
      <c r="G30" s="288">
        <v>3</v>
      </c>
      <c r="H30" s="643">
        <v>87</v>
      </c>
      <c r="I30" s="288">
        <v>3</v>
      </c>
      <c r="J30" s="643">
        <v>83</v>
      </c>
      <c r="K30" s="288">
        <v>3</v>
      </c>
      <c r="L30" s="643">
        <v>80</v>
      </c>
      <c r="M30" s="288">
        <v>3</v>
      </c>
      <c r="N30" s="643">
        <v>86</v>
      </c>
      <c r="O30" s="288">
        <v>3</v>
      </c>
      <c r="P30" s="644">
        <v>504</v>
      </c>
      <c r="Q30" s="645">
        <v>18</v>
      </c>
      <c r="R30" s="646">
        <v>11</v>
      </c>
      <c r="S30" s="647">
        <v>2</v>
      </c>
      <c r="T30" s="644">
        <v>515</v>
      </c>
      <c r="U30" s="648">
        <v>20</v>
      </c>
    </row>
    <row r="31" spans="1:21" ht="18" customHeight="1">
      <c r="A31" s="657">
        <v>12</v>
      </c>
      <c r="B31" s="658" t="s">
        <v>25</v>
      </c>
      <c r="C31" s="656">
        <v>2</v>
      </c>
      <c r="D31" s="642">
        <v>0</v>
      </c>
      <c r="E31" s="286"/>
      <c r="F31" s="643">
        <v>2</v>
      </c>
      <c r="G31" s="288"/>
      <c r="H31" s="643">
        <v>3</v>
      </c>
      <c r="I31" s="288"/>
      <c r="J31" s="643">
        <v>2</v>
      </c>
      <c r="K31" s="288"/>
      <c r="L31" s="643">
        <v>2</v>
      </c>
      <c r="M31" s="288"/>
      <c r="N31" s="643">
        <v>2</v>
      </c>
      <c r="O31" s="288"/>
      <c r="P31" s="644" t="s">
        <v>13</v>
      </c>
      <c r="Q31" s="645" t="s">
        <v>13</v>
      </c>
      <c r="R31" s="649">
        <v>11</v>
      </c>
      <c r="S31" s="645">
        <v>2</v>
      </c>
      <c r="T31" s="644" t="s">
        <v>13</v>
      </c>
      <c r="U31" s="648" t="s">
        <v>13</v>
      </c>
    </row>
    <row r="32" spans="1:21" ht="18" hidden="1" customHeight="1">
      <c r="A32" s="657">
        <v>12</v>
      </c>
      <c r="B32" s="658" t="s">
        <v>25</v>
      </c>
      <c r="C32" s="659"/>
      <c r="D32" s="642"/>
      <c r="E32" s="286"/>
      <c r="F32" s="643"/>
      <c r="G32" s="288"/>
      <c r="H32" s="643"/>
      <c r="I32" s="288"/>
      <c r="J32" s="643"/>
      <c r="K32" s="288"/>
      <c r="L32" s="643"/>
      <c r="M32" s="288"/>
      <c r="N32" s="643"/>
      <c r="O32" s="288"/>
      <c r="P32" s="644" t="s">
        <v>13</v>
      </c>
      <c r="Q32" s="645" t="s">
        <v>13</v>
      </c>
      <c r="R32" s="649">
        <v>0</v>
      </c>
      <c r="S32" s="645"/>
      <c r="T32" s="644" t="s">
        <v>13</v>
      </c>
      <c r="U32" s="648" t="s">
        <v>13</v>
      </c>
    </row>
    <row r="33" spans="1:21" ht="18" customHeight="1">
      <c r="A33" s="657">
        <v>13</v>
      </c>
      <c r="B33" s="658" t="s">
        <v>26</v>
      </c>
      <c r="C33" s="658">
        <v>1</v>
      </c>
      <c r="D33" s="642">
        <v>143</v>
      </c>
      <c r="E33" s="286">
        <v>5</v>
      </c>
      <c r="F33" s="643">
        <v>163</v>
      </c>
      <c r="G33" s="288">
        <v>5</v>
      </c>
      <c r="H33" s="643">
        <v>149</v>
      </c>
      <c r="I33" s="288">
        <v>5</v>
      </c>
      <c r="J33" s="643">
        <v>171</v>
      </c>
      <c r="K33" s="288">
        <v>5</v>
      </c>
      <c r="L33" s="643">
        <v>175</v>
      </c>
      <c r="M33" s="288">
        <v>5</v>
      </c>
      <c r="N33" s="643">
        <v>175</v>
      </c>
      <c r="O33" s="288">
        <v>5</v>
      </c>
      <c r="P33" s="644">
        <v>976</v>
      </c>
      <c r="Q33" s="645">
        <v>30</v>
      </c>
      <c r="R33" s="649">
        <v>0</v>
      </c>
      <c r="S33" s="645"/>
      <c r="T33" s="644">
        <v>976</v>
      </c>
      <c r="U33" s="648">
        <v>30</v>
      </c>
    </row>
    <row r="34" spans="1:21" ht="18" customHeight="1">
      <c r="A34" s="657">
        <v>14</v>
      </c>
      <c r="B34" s="658" t="s">
        <v>27</v>
      </c>
      <c r="C34" s="656">
        <v>1</v>
      </c>
      <c r="D34" s="642">
        <v>127</v>
      </c>
      <c r="E34" s="286">
        <v>4</v>
      </c>
      <c r="F34" s="643">
        <v>137</v>
      </c>
      <c r="G34" s="288">
        <v>4</v>
      </c>
      <c r="H34" s="643">
        <v>111</v>
      </c>
      <c r="I34" s="288">
        <v>3</v>
      </c>
      <c r="J34" s="643">
        <v>113</v>
      </c>
      <c r="K34" s="288">
        <v>3</v>
      </c>
      <c r="L34" s="643">
        <v>120</v>
      </c>
      <c r="M34" s="288">
        <v>3</v>
      </c>
      <c r="N34" s="643">
        <v>114</v>
      </c>
      <c r="O34" s="288">
        <v>3</v>
      </c>
      <c r="P34" s="644">
        <v>722</v>
      </c>
      <c r="Q34" s="645">
        <v>20</v>
      </c>
      <c r="R34" s="649">
        <v>0</v>
      </c>
      <c r="S34" s="645"/>
      <c r="T34" s="644">
        <v>722</v>
      </c>
      <c r="U34" s="648">
        <v>20</v>
      </c>
    </row>
    <row r="35" spans="1:21" ht="18" customHeight="1">
      <c r="A35" s="657">
        <v>15</v>
      </c>
      <c r="B35" s="658" t="s">
        <v>28</v>
      </c>
      <c r="C35" s="658">
        <v>1</v>
      </c>
      <c r="D35" s="642">
        <v>85</v>
      </c>
      <c r="E35" s="286">
        <v>3</v>
      </c>
      <c r="F35" s="643">
        <v>76</v>
      </c>
      <c r="G35" s="288">
        <v>3</v>
      </c>
      <c r="H35" s="643">
        <v>81</v>
      </c>
      <c r="I35" s="288">
        <v>3</v>
      </c>
      <c r="J35" s="643">
        <v>84</v>
      </c>
      <c r="K35" s="288">
        <v>3</v>
      </c>
      <c r="L35" s="643">
        <v>83</v>
      </c>
      <c r="M35" s="288">
        <v>3</v>
      </c>
      <c r="N35" s="643">
        <v>94</v>
      </c>
      <c r="O35" s="288">
        <v>3</v>
      </c>
      <c r="P35" s="644">
        <v>503</v>
      </c>
      <c r="Q35" s="645">
        <v>18</v>
      </c>
      <c r="R35" s="649">
        <v>0</v>
      </c>
      <c r="S35" s="645"/>
      <c r="T35" s="644">
        <v>503</v>
      </c>
      <c r="U35" s="648">
        <v>18</v>
      </c>
    </row>
    <row r="36" spans="1:21" ht="18" customHeight="1">
      <c r="A36" s="657">
        <v>16</v>
      </c>
      <c r="B36" s="658" t="s">
        <v>29</v>
      </c>
      <c r="C36" s="658">
        <v>1</v>
      </c>
      <c r="D36" s="642">
        <v>64</v>
      </c>
      <c r="E36" s="286">
        <v>2</v>
      </c>
      <c r="F36" s="643">
        <v>63</v>
      </c>
      <c r="G36" s="288">
        <v>2</v>
      </c>
      <c r="H36" s="643">
        <v>70</v>
      </c>
      <c r="I36" s="288">
        <v>2</v>
      </c>
      <c r="J36" s="643">
        <v>82</v>
      </c>
      <c r="K36" s="288">
        <v>3</v>
      </c>
      <c r="L36" s="643">
        <v>84</v>
      </c>
      <c r="M36" s="288">
        <v>3</v>
      </c>
      <c r="N36" s="643">
        <v>84</v>
      </c>
      <c r="O36" s="288">
        <v>3</v>
      </c>
      <c r="P36" s="644">
        <v>447</v>
      </c>
      <c r="Q36" s="645">
        <v>15</v>
      </c>
      <c r="R36" s="646">
        <v>20</v>
      </c>
      <c r="S36" s="647">
        <v>4</v>
      </c>
      <c r="T36" s="644">
        <v>467</v>
      </c>
      <c r="U36" s="648">
        <v>19</v>
      </c>
    </row>
    <row r="37" spans="1:21" ht="18" customHeight="1">
      <c r="A37" s="657">
        <v>16</v>
      </c>
      <c r="B37" s="658" t="s">
        <v>29</v>
      </c>
      <c r="C37" s="658">
        <v>2</v>
      </c>
      <c r="D37" s="642">
        <v>1</v>
      </c>
      <c r="E37" s="286"/>
      <c r="F37" s="643">
        <v>3</v>
      </c>
      <c r="G37" s="288"/>
      <c r="H37" s="643">
        <v>5</v>
      </c>
      <c r="I37" s="288"/>
      <c r="J37" s="643">
        <v>2</v>
      </c>
      <c r="K37" s="288"/>
      <c r="L37" s="643">
        <v>3</v>
      </c>
      <c r="M37" s="288"/>
      <c r="N37" s="643">
        <v>6</v>
      </c>
      <c r="O37" s="288"/>
      <c r="P37" s="644" t="s">
        <v>13</v>
      </c>
      <c r="Q37" s="645" t="s">
        <v>13</v>
      </c>
      <c r="R37" s="649">
        <v>20</v>
      </c>
      <c r="S37" s="645">
        <v>4</v>
      </c>
      <c r="T37" s="644" t="s">
        <v>13</v>
      </c>
      <c r="U37" s="648" t="s">
        <v>13</v>
      </c>
    </row>
    <row r="38" spans="1:21" ht="18" hidden="1" customHeight="1">
      <c r="A38" s="657">
        <v>16</v>
      </c>
      <c r="B38" s="658" t="s">
        <v>29</v>
      </c>
      <c r="C38" s="658"/>
      <c r="D38" s="642"/>
      <c r="E38" s="286"/>
      <c r="F38" s="643"/>
      <c r="G38" s="288"/>
      <c r="H38" s="643"/>
      <c r="I38" s="288"/>
      <c r="J38" s="643"/>
      <c r="K38" s="288"/>
      <c r="L38" s="643"/>
      <c r="M38" s="288"/>
      <c r="N38" s="643"/>
      <c r="O38" s="288"/>
      <c r="P38" s="644"/>
      <c r="Q38" s="645"/>
      <c r="R38" s="649">
        <v>0</v>
      </c>
      <c r="S38" s="645"/>
      <c r="T38" s="644" t="s">
        <v>13</v>
      </c>
      <c r="U38" s="648" t="s">
        <v>13</v>
      </c>
    </row>
    <row r="39" spans="1:21" ht="18" customHeight="1">
      <c r="A39" s="657">
        <v>17</v>
      </c>
      <c r="B39" s="658" t="s">
        <v>30</v>
      </c>
      <c r="C39" s="658">
        <v>1</v>
      </c>
      <c r="D39" s="642">
        <v>120</v>
      </c>
      <c r="E39" s="286">
        <v>4</v>
      </c>
      <c r="F39" s="643">
        <v>105</v>
      </c>
      <c r="G39" s="288">
        <v>3</v>
      </c>
      <c r="H39" s="643">
        <v>107</v>
      </c>
      <c r="I39" s="288">
        <v>3</v>
      </c>
      <c r="J39" s="643">
        <v>98</v>
      </c>
      <c r="K39" s="288">
        <v>3</v>
      </c>
      <c r="L39" s="643">
        <v>114</v>
      </c>
      <c r="M39" s="288">
        <v>3</v>
      </c>
      <c r="N39" s="643">
        <v>87</v>
      </c>
      <c r="O39" s="288">
        <v>3</v>
      </c>
      <c r="P39" s="644">
        <v>631</v>
      </c>
      <c r="Q39" s="645">
        <v>19</v>
      </c>
      <c r="R39" s="646">
        <v>12</v>
      </c>
      <c r="S39" s="647">
        <v>3</v>
      </c>
      <c r="T39" s="644">
        <v>643</v>
      </c>
      <c r="U39" s="648">
        <v>22</v>
      </c>
    </row>
    <row r="40" spans="1:21" ht="18" customHeight="1">
      <c r="A40" s="657">
        <v>17</v>
      </c>
      <c r="B40" s="658" t="s">
        <v>30</v>
      </c>
      <c r="C40" s="658">
        <v>2</v>
      </c>
      <c r="D40" s="642">
        <v>1</v>
      </c>
      <c r="E40" s="286"/>
      <c r="F40" s="643">
        <v>2</v>
      </c>
      <c r="G40" s="288"/>
      <c r="H40" s="643">
        <v>1</v>
      </c>
      <c r="I40" s="288"/>
      <c r="J40" s="643">
        <v>6</v>
      </c>
      <c r="K40" s="288"/>
      <c r="L40" s="643">
        <v>2</v>
      </c>
      <c r="M40" s="288"/>
      <c r="N40" s="643">
        <v>0</v>
      </c>
      <c r="O40" s="288"/>
      <c r="P40" s="644" t="s">
        <v>13</v>
      </c>
      <c r="Q40" s="645" t="s">
        <v>13</v>
      </c>
      <c r="R40" s="649">
        <v>12</v>
      </c>
      <c r="S40" s="645">
        <v>3</v>
      </c>
      <c r="T40" s="644" t="s">
        <v>13</v>
      </c>
      <c r="U40" s="648" t="s">
        <v>13</v>
      </c>
    </row>
    <row r="41" spans="1:21" ht="18" hidden="1" customHeight="1">
      <c r="A41" s="657">
        <v>17</v>
      </c>
      <c r="B41" s="658" t="s">
        <v>30</v>
      </c>
      <c r="C41" s="658"/>
      <c r="D41" s="642"/>
      <c r="E41" s="286"/>
      <c r="F41" s="643"/>
      <c r="G41" s="288"/>
      <c r="H41" s="643"/>
      <c r="I41" s="288"/>
      <c r="J41" s="643"/>
      <c r="K41" s="288"/>
      <c r="L41" s="643"/>
      <c r="M41" s="288"/>
      <c r="N41" s="643"/>
      <c r="O41" s="288"/>
      <c r="P41" s="644"/>
      <c r="Q41" s="645"/>
      <c r="R41" s="649">
        <v>0</v>
      </c>
      <c r="S41" s="645"/>
      <c r="T41" s="644" t="s">
        <v>13</v>
      </c>
      <c r="U41" s="648" t="s">
        <v>13</v>
      </c>
    </row>
    <row r="42" spans="1:21" ht="18" customHeight="1">
      <c r="A42" s="657">
        <v>18</v>
      </c>
      <c r="B42" s="658" t="s">
        <v>31</v>
      </c>
      <c r="C42" s="658">
        <v>1</v>
      </c>
      <c r="D42" s="642">
        <v>81</v>
      </c>
      <c r="E42" s="286">
        <v>3</v>
      </c>
      <c r="F42" s="643">
        <v>77</v>
      </c>
      <c r="G42" s="288">
        <v>3</v>
      </c>
      <c r="H42" s="643">
        <v>102</v>
      </c>
      <c r="I42" s="288">
        <v>3</v>
      </c>
      <c r="J42" s="643">
        <v>99</v>
      </c>
      <c r="K42" s="288">
        <v>3</v>
      </c>
      <c r="L42" s="643">
        <v>98</v>
      </c>
      <c r="M42" s="288">
        <v>3</v>
      </c>
      <c r="N42" s="643">
        <v>96</v>
      </c>
      <c r="O42" s="288">
        <v>3</v>
      </c>
      <c r="P42" s="644">
        <v>553</v>
      </c>
      <c r="Q42" s="645">
        <v>18</v>
      </c>
      <c r="R42" s="646">
        <v>18</v>
      </c>
      <c r="S42" s="647">
        <v>3</v>
      </c>
      <c r="T42" s="644">
        <v>571</v>
      </c>
      <c r="U42" s="648">
        <v>21</v>
      </c>
    </row>
    <row r="43" spans="1:21" ht="18" customHeight="1">
      <c r="A43" s="657">
        <v>18</v>
      </c>
      <c r="B43" s="658" t="s">
        <v>31</v>
      </c>
      <c r="C43" s="658">
        <v>2</v>
      </c>
      <c r="D43" s="642">
        <v>1</v>
      </c>
      <c r="E43" s="286"/>
      <c r="F43" s="643">
        <v>2</v>
      </c>
      <c r="G43" s="288"/>
      <c r="H43" s="643">
        <v>3</v>
      </c>
      <c r="I43" s="288"/>
      <c r="J43" s="643">
        <v>3</v>
      </c>
      <c r="K43" s="288"/>
      <c r="L43" s="643">
        <v>6</v>
      </c>
      <c r="M43" s="288"/>
      <c r="N43" s="643">
        <v>3</v>
      </c>
      <c r="O43" s="288"/>
      <c r="P43" s="644" t="s">
        <v>13</v>
      </c>
      <c r="Q43" s="645" t="s">
        <v>13</v>
      </c>
      <c r="R43" s="649">
        <v>18</v>
      </c>
      <c r="S43" s="645">
        <v>3</v>
      </c>
      <c r="T43" s="644" t="s">
        <v>13</v>
      </c>
      <c r="U43" s="648" t="s">
        <v>13</v>
      </c>
    </row>
    <row r="44" spans="1:21" ht="18" hidden="1" customHeight="1">
      <c r="A44" s="657">
        <v>18</v>
      </c>
      <c r="B44" s="658" t="s">
        <v>31</v>
      </c>
      <c r="C44" s="658"/>
      <c r="D44" s="642"/>
      <c r="E44" s="286"/>
      <c r="F44" s="643"/>
      <c r="G44" s="288"/>
      <c r="H44" s="643"/>
      <c r="I44" s="288"/>
      <c r="J44" s="643"/>
      <c r="K44" s="288"/>
      <c r="L44" s="643"/>
      <c r="M44" s="288"/>
      <c r="N44" s="643"/>
      <c r="O44" s="288"/>
      <c r="P44" s="644" t="s">
        <v>13</v>
      </c>
      <c r="Q44" s="645" t="s">
        <v>13</v>
      </c>
      <c r="R44" s="649">
        <v>0</v>
      </c>
      <c r="S44" s="645"/>
      <c r="T44" s="644" t="s">
        <v>13</v>
      </c>
      <c r="U44" s="648" t="s">
        <v>13</v>
      </c>
    </row>
    <row r="45" spans="1:21" ht="18" customHeight="1">
      <c r="A45" s="657">
        <v>19</v>
      </c>
      <c r="B45" s="658" t="s">
        <v>32</v>
      </c>
      <c r="C45" s="658">
        <v>1</v>
      </c>
      <c r="D45" s="642">
        <v>63</v>
      </c>
      <c r="E45" s="286">
        <v>2</v>
      </c>
      <c r="F45" s="643">
        <v>78</v>
      </c>
      <c r="G45" s="288">
        <v>3</v>
      </c>
      <c r="H45" s="643">
        <v>75</v>
      </c>
      <c r="I45" s="288">
        <v>2</v>
      </c>
      <c r="J45" s="643">
        <v>61</v>
      </c>
      <c r="K45" s="288">
        <v>2</v>
      </c>
      <c r="L45" s="643">
        <v>65</v>
      </c>
      <c r="M45" s="288">
        <v>2</v>
      </c>
      <c r="N45" s="643">
        <v>65</v>
      </c>
      <c r="O45" s="288">
        <v>2</v>
      </c>
      <c r="P45" s="644">
        <v>407</v>
      </c>
      <c r="Q45" s="645">
        <v>13</v>
      </c>
      <c r="R45" s="646">
        <v>17</v>
      </c>
      <c r="S45" s="647">
        <v>3</v>
      </c>
      <c r="T45" s="644">
        <v>424</v>
      </c>
      <c r="U45" s="648">
        <v>16</v>
      </c>
    </row>
    <row r="46" spans="1:21" ht="18" customHeight="1">
      <c r="A46" s="657">
        <v>19</v>
      </c>
      <c r="B46" s="658" t="s">
        <v>32</v>
      </c>
      <c r="C46" s="658">
        <v>2</v>
      </c>
      <c r="D46" s="642">
        <v>2</v>
      </c>
      <c r="E46" s="286"/>
      <c r="F46" s="643">
        <v>2</v>
      </c>
      <c r="G46" s="288"/>
      <c r="H46" s="643">
        <v>4</v>
      </c>
      <c r="I46" s="288"/>
      <c r="J46" s="643">
        <v>2</v>
      </c>
      <c r="K46" s="288"/>
      <c r="L46" s="643">
        <v>5</v>
      </c>
      <c r="M46" s="288"/>
      <c r="N46" s="643">
        <v>2</v>
      </c>
      <c r="O46" s="288"/>
      <c r="P46" s="644" t="s">
        <v>13</v>
      </c>
      <c r="Q46" s="645" t="s">
        <v>13</v>
      </c>
      <c r="R46" s="649">
        <v>17</v>
      </c>
      <c r="S46" s="645">
        <v>3</v>
      </c>
      <c r="T46" s="644" t="s">
        <v>13</v>
      </c>
      <c r="U46" s="648" t="s">
        <v>13</v>
      </c>
    </row>
    <row r="47" spans="1:21" ht="18" hidden="1" customHeight="1">
      <c r="A47" s="657">
        <v>19</v>
      </c>
      <c r="B47" s="658" t="s">
        <v>32</v>
      </c>
      <c r="C47" s="658"/>
      <c r="D47" s="642"/>
      <c r="E47" s="286"/>
      <c r="F47" s="643"/>
      <c r="G47" s="288"/>
      <c r="H47" s="643"/>
      <c r="I47" s="288"/>
      <c r="J47" s="643"/>
      <c r="K47" s="288"/>
      <c r="L47" s="643"/>
      <c r="M47" s="288"/>
      <c r="N47" s="643"/>
      <c r="O47" s="288"/>
      <c r="P47" s="644" t="s">
        <v>13</v>
      </c>
      <c r="Q47" s="645" t="s">
        <v>13</v>
      </c>
      <c r="R47" s="649">
        <v>0</v>
      </c>
      <c r="S47" s="645"/>
      <c r="T47" s="644" t="s">
        <v>13</v>
      </c>
      <c r="U47" s="648" t="s">
        <v>13</v>
      </c>
    </row>
    <row r="48" spans="1:21" ht="18" customHeight="1">
      <c r="A48" s="657">
        <v>20</v>
      </c>
      <c r="B48" s="658" t="s">
        <v>33</v>
      </c>
      <c r="C48" s="658">
        <v>1</v>
      </c>
      <c r="D48" s="642">
        <v>107</v>
      </c>
      <c r="E48" s="286">
        <v>4</v>
      </c>
      <c r="F48" s="643">
        <v>91</v>
      </c>
      <c r="G48" s="288">
        <v>3</v>
      </c>
      <c r="H48" s="643">
        <v>116</v>
      </c>
      <c r="I48" s="288">
        <v>3</v>
      </c>
      <c r="J48" s="643">
        <v>111</v>
      </c>
      <c r="K48" s="288">
        <v>3</v>
      </c>
      <c r="L48" s="643">
        <v>119</v>
      </c>
      <c r="M48" s="288">
        <v>3</v>
      </c>
      <c r="N48" s="643">
        <v>103</v>
      </c>
      <c r="O48" s="288">
        <v>3</v>
      </c>
      <c r="P48" s="644">
        <v>647</v>
      </c>
      <c r="Q48" s="645">
        <v>19</v>
      </c>
      <c r="R48" s="649">
        <v>0</v>
      </c>
      <c r="S48" s="645"/>
      <c r="T48" s="644">
        <v>647</v>
      </c>
      <c r="U48" s="648">
        <v>19</v>
      </c>
    </row>
    <row r="49" spans="1:21" ht="18" customHeight="1">
      <c r="A49" s="657">
        <v>21</v>
      </c>
      <c r="B49" s="658" t="s">
        <v>34</v>
      </c>
      <c r="C49" s="658">
        <v>1</v>
      </c>
      <c r="D49" s="642">
        <v>65</v>
      </c>
      <c r="E49" s="286">
        <v>2</v>
      </c>
      <c r="F49" s="643">
        <v>45</v>
      </c>
      <c r="G49" s="288">
        <v>2</v>
      </c>
      <c r="H49" s="643">
        <v>54</v>
      </c>
      <c r="I49" s="288">
        <v>2</v>
      </c>
      <c r="J49" s="643">
        <v>55</v>
      </c>
      <c r="K49" s="288">
        <v>2</v>
      </c>
      <c r="L49" s="643">
        <v>51</v>
      </c>
      <c r="M49" s="288">
        <v>2</v>
      </c>
      <c r="N49" s="643">
        <v>57</v>
      </c>
      <c r="O49" s="288">
        <v>2</v>
      </c>
      <c r="P49" s="644">
        <v>327</v>
      </c>
      <c r="Q49" s="645">
        <v>12</v>
      </c>
      <c r="R49" s="646">
        <v>8</v>
      </c>
      <c r="S49" s="647">
        <v>2</v>
      </c>
      <c r="T49" s="644">
        <v>335</v>
      </c>
      <c r="U49" s="648">
        <v>14</v>
      </c>
    </row>
    <row r="50" spans="1:21" ht="18" customHeight="1">
      <c r="A50" s="657">
        <v>21</v>
      </c>
      <c r="B50" s="658" t="s">
        <v>34</v>
      </c>
      <c r="C50" s="658">
        <v>2</v>
      </c>
      <c r="D50" s="642">
        <v>3</v>
      </c>
      <c r="E50" s="286"/>
      <c r="F50" s="643">
        <v>0</v>
      </c>
      <c r="G50" s="288"/>
      <c r="H50" s="643">
        <v>1</v>
      </c>
      <c r="I50" s="288"/>
      <c r="J50" s="643">
        <v>1</v>
      </c>
      <c r="K50" s="288"/>
      <c r="L50" s="643">
        <v>3</v>
      </c>
      <c r="M50" s="288"/>
      <c r="N50" s="643">
        <v>0</v>
      </c>
      <c r="O50" s="288"/>
      <c r="P50" s="644" t="s">
        <v>13</v>
      </c>
      <c r="Q50" s="645" t="s">
        <v>13</v>
      </c>
      <c r="R50" s="649">
        <v>8</v>
      </c>
      <c r="S50" s="645">
        <v>2</v>
      </c>
      <c r="T50" s="644" t="s">
        <v>13</v>
      </c>
      <c r="U50" s="648" t="s">
        <v>13</v>
      </c>
    </row>
    <row r="51" spans="1:21" ht="18" hidden="1" customHeight="1">
      <c r="A51" s="657">
        <v>21</v>
      </c>
      <c r="B51" s="658" t="s">
        <v>34</v>
      </c>
      <c r="C51" s="658"/>
      <c r="D51" s="642"/>
      <c r="E51" s="286"/>
      <c r="F51" s="643"/>
      <c r="G51" s="288"/>
      <c r="H51" s="643"/>
      <c r="I51" s="288"/>
      <c r="J51" s="643"/>
      <c r="K51" s="288"/>
      <c r="L51" s="643"/>
      <c r="M51" s="288"/>
      <c r="N51" s="643"/>
      <c r="O51" s="288"/>
      <c r="P51" s="644" t="s">
        <v>13</v>
      </c>
      <c r="Q51" s="645" t="s">
        <v>13</v>
      </c>
      <c r="R51" s="649">
        <v>0</v>
      </c>
      <c r="S51" s="645"/>
      <c r="T51" s="644" t="s">
        <v>13</v>
      </c>
      <c r="U51" s="648" t="s">
        <v>13</v>
      </c>
    </row>
    <row r="52" spans="1:21" ht="18" customHeight="1">
      <c r="A52" s="657">
        <v>22</v>
      </c>
      <c r="B52" s="658" t="s">
        <v>35</v>
      </c>
      <c r="C52" s="658">
        <v>1</v>
      </c>
      <c r="D52" s="642">
        <v>177</v>
      </c>
      <c r="E52" s="286">
        <v>6</v>
      </c>
      <c r="F52" s="643">
        <v>153</v>
      </c>
      <c r="G52" s="288">
        <v>5</v>
      </c>
      <c r="H52" s="643">
        <v>162</v>
      </c>
      <c r="I52" s="288">
        <v>5</v>
      </c>
      <c r="J52" s="643">
        <v>138</v>
      </c>
      <c r="K52" s="288">
        <v>4</v>
      </c>
      <c r="L52" s="643">
        <v>136</v>
      </c>
      <c r="M52" s="288">
        <v>4</v>
      </c>
      <c r="N52" s="643">
        <v>125</v>
      </c>
      <c r="O52" s="288">
        <v>4</v>
      </c>
      <c r="P52" s="644">
        <v>891</v>
      </c>
      <c r="Q52" s="645">
        <v>28</v>
      </c>
      <c r="R52" s="649">
        <v>0</v>
      </c>
      <c r="S52" s="645"/>
      <c r="T52" s="644">
        <v>891</v>
      </c>
      <c r="U52" s="648">
        <v>28</v>
      </c>
    </row>
    <row r="53" spans="1:21" ht="18" customHeight="1">
      <c r="A53" s="657">
        <v>23</v>
      </c>
      <c r="B53" s="658" t="s">
        <v>36</v>
      </c>
      <c r="C53" s="658">
        <v>1</v>
      </c>
      <c r="D53" s="642">
        <v>131</v>
      </c>
      <c r="E53" s="286">
        <v>4</v>
      </c>
      <c r="F53" s="643">
        <v>116</v>
      </c>
      <c r="G53" s="288">
        <v>4</v>
      </c>
      <c r="H53" s="643">
        <v>145</v>
      </c>
      <c r="I53" s="288">
        <v>4</v>
      </c>
      <c r="J53" s="643">
        <v>118</v>
      </c>
      <c r="K53" s="288">
        <v>3</v>
      </c>
      <c r="L53" s="643">
        <v>129</v>
      </c>
      <c r="M53" s="288">
        <v>4</v>
      </c>
      <c r="N53" s="643">
        <v>118</v>
      </c>
      <c r="O53" s="288">
        <v>4</v>
      </c>
      <c r="P53" s="644">
        <v>757</v>
      </c>
      <c r="Q53" s="645">
        <v>23</v>
      </c>
      <c r="R53" s="646">
        <v>28</v>
      </c>
      <c r="S53" s="647">
        <v>5</v>
      </c>
      <c r="T53" s="644">
        <v>785</v>
      </c>
      <c r="U53" s="648">
        <v>28</v>
      </c>
    </row>
    <row r="54" spans="1:21" ht="18" customHeight="1">
      <c r="A54" s="657">
        <v>23</v>
      </c>
      <c r="B54" s="658" t="s">
        <v>36</v>
      </c>
      <c r="C54" s="658">
        <v>2</v>
      </c>
      <c r="D54" s="642">
        <v>2</v>
      </c>
      <c r="E54" s="286"/>
      <c r="F54" s="643">
        <v>6</v>
      </c>
      <c r="G54" s="288"/>
      <c r="H54" s="643">
        <v>4</v>
      </c>
      <c r="I54" s="288"/>
      <c r="J54" s="643">
        <v>5</v>
      </c>
      <c r="K54" s="288"/>
      <c r="L54" s="643">
        <v>4</v>
      </c>
      <c r="M54" s="288"/>
      <c r="N54" s="643">
        <v>7</v>
      </c>
      <c r="O54" s="288"/>
      <c r="P54" s="644" t="s">
        <v>13</v>
      </c>
      <c r="Q54" s="645" t="s">
        <v>13</v>
      </c>
      <c r="R54" s="649">
        <v>28</v>
      </c>
      <c r="S54" s="645">
        <v>5</v>
      </c>
      <c r="T54" s="644" t="s">
        <v>13</v>
      </c>
      <c r="U54" s="648" t="s">
        <v>13</v>
      </c>
    </row>
    <row r="55" spans="1:21" ht="18" hidden="1" customHeight="1">
      <c r="A55" s="657">
        <v>23</v>
      </c>
      <c r="B55" s="658" t="s">
        <v>36</v>
      </c>
      <c r="C55" s="658"/>
      <c r="D55" s="642"/>
      <c r="E55" s="286"/>
      <c r="F55" s="643"/>
      <c r="G55" s="288"/>
      <c r="H55" s="643"/>
      <c r="I55" s="288"/>
      <c r="J55" s="643"/>
      <c r="K55" s="288"/>
      <c r="L55" s="643"/>
      <c r="M55" s="288"/>
      <c r="N55" s="643"/>
      <c r="O55" s="288"/>
      <c r="P55" s="644"/>
      <c r="Q55" s="645"/>
      <c r="R55" s="649">
        <v>0</v>
      </c>
      <c r="S55" s="645"/>
      <c r="T55" s="644" t="s">
        <v>13</v>
      </c>
      <c r="U55" s="648" t="s">
        <v>13</v>
      </c>
    </row>
    <row r="56" spans="1:21" ht="18" customHeight="1">
      <c r="A56" s="657">
        <v>24</v>
      </c>
      <c r="B56" s="658" t="s">
        <v>37</v>
      </c>
      <c r="C56" s="658">
        <v>1</v>
      </c>
      <c r="D56" s="642">
        <v>90</v>
      </c>
      <c r="E56" s="286">
        <v>3</v>
      </c>
      <c r="F56" s="643">
        <v>73</v>
      </c>
      <c r="G56" s="288">
        <v>3</v>
      </c>
      <c r="H56" s="643">
        <v>71</v>
      </c>
      <c r="I56" s="288">
        <v>2</v>
      </c>
      <c r="J56" s="643">
        <v>100</v>
      </c>
      <c r="K56" s="288">
        <v>3</v>
      </c>
      <c r="L56" s="643">
        <v>100</v>
      </c>
      <c r="M56" s="288">
        <v>3</v>
      </c>
      <c r="N56" s="643">
        <v>72</v>
      </c>
      <c r="O56" s="288">
        <v>2</v>
      </c>
      <c r="P56" s="644">
        <v>506</v>
      </c>
      <c r="Q56" s="645">
        <v>16</v>
      </c>
      <c r="R56" s="649">
        <v>0</v>
      </c>
      <c r="S56" s="645"/>
      <c r="T56" s="644">
        <v>506</v>
      </c>
      <c r="U56" s="648">
        <v>16</v>
      </c>
    </row>
    <row r="57" spans="1:21" ht="18" customHeight="1">
      <c r="A57" s="657">
        <v>25</v>
      </c>
      <c r="B57" s="658" t="s">
        <v>38</v>
      </c>
      <c r="C57" s="658">
        <v>1</v>
      </c>
      <c r="D57" s="642">
        <v>93</v>
      </c>
      <c r="E57" s="286">
        <v>3</v>
      </c>
      <c r="F57" s="643">
        <v>107</v>
      </c>
      <c r="G57" s="288">
        <v>4</v>
      </c>
      <c r="H57" s="643">
        <v>112</v>
      </c>
      <c r="I57" s="288">
        <v>3</v>
      </c>
      <c r="J57" s="643">
        <v>116</v>
      </c>
      <c r="K57" s="288">
        <v>3</v>
      </c>
      <c r="L57" s="643">
        <v>80</v>
      </c>
      <c r="M57" s="288">
        <v>2</v>
      </c>
      <c r="N57" s="643">
        <v>99</v>
      </c>
      <c r="O57" s="288">
        <v>3</v>
      </c>
      <c r="P57" s="644">
        <v>607</v>
      </c>
      <c r="Q57" s="645">
        <v>18</v>
      </c>
      <c r="R57" s="646">
        <v>7</v>
      </c>
      <c r="S57" s="647">
        <v>2</v>
      </c>
      <c r="T57" s="644">
        <v>614</v>
      </c>
      <c r="U57" s="648">
        <v>20</v>
      </c>
    </row>
    <row r="58" spans="1:21" ht="18" customHeight="1">
      <c r="A58" s="657">
        <v>25</v>
      </c>
      <c r="B58" s="660" t="s">
        <v>38</v>
      </c>
      <c r="C58" s="658">
        <v>2</v>
      </c>
      <c r="D58" s="642">
        <v>1</v>
      </c>
      <c r="E58" s="286"/>
      <c r="F58" s="643">
        <v>2</v>
      </c>
      <c r="G58" s="288"/>
      <c r="H58" s="643">
        <v>1</v>
      </c>
      <c r="I58" s="288"/>
      <c r="J58" s="643">
        <v>3</v>
      </c>
      <c r="K58" s="288"/>
      <c r="L58" s="643">
        <v>0</v>
      </c>
      <c r="M58" s="288"/>
      <c r="N58" s="643">
        <v>0</v>
      </c>
      <c r="O58" s="288"/>
      <c r="P58" s="644" t="s">
        <v>13</v>
      </c>
      <c r="Q58" s="645" t="s">
        <v>13</v>
      </c>
      <c r="R58" s="649">
        <v>7</v>
      </c>
      <c r="S58" s="645">
        <v>2</v>
      </c>
      <c r="T58" s="644" t="s">
        <v>13</v>
      </c>
      <c r="U58" s="648" t="s">
        <v>13</v>
      </c>
    </row>
    <row r="59" spans="1:21" ht="18" hidden="1" customHeight="1">
      <c r="A59" s="657">
        <v>25</v>
      </c>
      <c r="B59" s="658" t="s">
        <v>38</v>
      </c>
      <c r="C59" s="658"/>
      <c r="D59" s="642"/>
      <c r="E59" s="286"/>
      <c r="F59" s="643"/>
      <c r="G59" s="288"/>
      <c r="H59" s="643"/>
      <c r="I59" s="288"/>
      <c r="J59" s="643"/>
      <c r="K59" s="288"/>
      <c r="L59" s="643">
        <v>0</v>
      </c>
      <c r="M59" s="288"/>
      <c r="N59" s="643">
        <v>0</v>
      </c>
      <c r="O59" s="288"/>
      <c r="P59" s="644" t="s">
        <v>13</v>
      </c>
      <c r="Q59" s="645" t="s">
        <v>13</v>
      </c>
      <c r="R59" s="649">
        <v>0</v>
      </c>
      <c r="S59" s="645"/>
      <c r="T59" s="644" t="s">
        <v>13</v>
      </c>
      <c r="U59" s="648" t="s">
        <v>13</v>
      </c>
    </row>
    <row r="60" spans="1:21" ht="18" customHeight="1">
      <c r="A60" s="657">
        <v>26</v>
      </c>
      <c r="B60" s="658" t="s">
        <v>39</v>
      </c>
      <c r="C60" s="658">
        <v>1</v>
      </c>
      <c r="D60" s="642">
        <v>100</v>
      </c>
      <c r="E60" s="286">
        <v>3</v>
      </c>
      <c r="F60" s="643">
        <v>88</v>
      </c>
      <c r="G60" s="288">
        <v>3</v>
      </c>
      <c r="H60" s="643">
        <v>95</v>
      </c>
      <c r="I60" s="288">
        <v>3</v>
      </c>
      <c r="J60" s="643">
        <v>97</v>
      </c>
      <c r="K60" s="288">
        <v>3</v>
      </c>
      <c r="L60" s="643">
        <v>114</v>
      </c>
      <c r="M60" s="288">
        <v>3</v>
      </c>
      <c r="N60" s="643">
        <v>108</v>
      </c>
      <c r="O60" s="288">
        <v>3</v>
      </c>
      <c r="P60" s="644">
        <v>602</v>
      </c>
      <c r="Q60" s="645">
        <v>18</v>
      </c>
      <c r="R60" s="649">
        <v>0</v>
      </c>
      <c r="S60" s="645"/>
      <c r="T60" s="644">
        <v>602</v>
      </c>
      <c r="U60" s="648">
        <v>18</v>
      </c>
    </row>
    <row r="61" spans="1:21" ht="18" customHeight="1">
      <c r="A61" s="657">
        <v>27</v>
      </c>
      <c r="B61" s="658" t="s">
        <v>40</v>
      </c>
      <c r="C61" s="658">
        <v>1</v>
      </c>
      <c r="D61" s="642">
        <v>47</v>
      </c>
      <c r="E61" s="286">
        <v>2</v>
      </c>
      <c r="F61" s="643">
        <v>54</v>
      </c>
      <c r="G61" s="288">
        <v>2</v>
      </c>
      <c r="H61" s="643">
        <v>56</v>
      </c>
      <c r="I61" s="288">
        <v>2</v>
      </c>
      <c r="J61" s="643">
        <v>67</v>
      </c>
      <c r="K61" s="288">
        <v>2</v>
      </c>
      <c r="L61" s="643">
        <v>43</v>
      </c>
      <c r="M61" s="288">
        <v>2</v>
      </c>
      <c r="N61" s="643">
        <v>52</v>
      </c>
      <c r="O61" s="288">
        <v>2</v>
      </c>
      <c r="P61" s="644">
        <v>319</v>
      </c>
      <c r="Q61" s="645">
        <v>12</v>
      </c>
      <c r="R61" s="649">
        <v>0</v>
      </c>
      <c r="S61" s="645"/>
      <c r="T61" s="644">
        <v>319</v>
      </c>
      <c r="U61" s="648">
        <v>12</v>
      </c>
    </row>
    <row r="62" spans="1:21" ht="18" customHeight="1">
      <c r="A62" s="657">
        <v>28</v>
      </c>
      <c r="B62" s="658" t="s">
        <v>41</v>
      </c>
      <c r="C62" s="658">
        <v>1</v>
      </c>
      <c r="D62" s="642">
        <v>103</v>
      </c>
      <c r="E62" s="286">
        <v>3</v>
      </c>
      <c r="F62" s="643">
        <v>101</v>
      </c>
      <c r="G62" s="288">
        <v>3</v>
      </c>
      <c r="H62" s="643">
        <v>108</v>
      </c>
      <c r="I62" s="288">
        <v>3</v>
      </c>
      <c r="J62" s="643">
        <v>101</v>
      </c>
      <c r="K62" s="288">
        <v>3</v>
      </c>
      <c r="L62" s="643">
        <v>104</v>
      </c>
      <c r="M62" s="288">
        <v>3</v>
      </c>
      <c r="N62" s="643">
        <v>115</v>
      </c>
      <c r="O62" s="288">
        <v>3</v>
      </c>
      <c r="P62" s="644">
        <v>632</v>
      </c>
      <c r="Q62" s="645">
        <v>18</v>
      </c>
      <c r="R62" s="646">
        <v>8</v>
      </c>
      <c r="S62" s="647">
        <v>2</v>
      </c>
      <c r="T62" s="644">
        <v>640</v>
      </c>
      <c r="U62" s="648">
        <v>20</v>
      </c>
    </row>
    <row r="63" spans="1:21" ht="18" customHeight="1">
      <c r="A63" s="657">
        <v>28</v>
      </c>
      <c r="B63" s="658" t="s">
        <v>41</v>
      </c>
      <c r="C63" s="658">
        <v>2</v>
      </c>
      <c r="D63" s="642">
        <v>0</v>
      </c>
      <c r="E63" s="286"/>
      <c r="F63" s="643">
        <v>1</v>
      </c>
      <c r="G63" s="288"/>
      <c r="H63" s="643">
        <v>2</v>
      </c>
      <c r="I63" s="288"/>
      <c r="J63" s="643">
        <v>2</v>
      </c>
      <c r="K63" s="288"/>
      <c r="L63" s="643">
        <v>1</v>
      </c>
      <c r="M63" s="288"/>
      <c r="N63" s="643">
        <v>2</v>
      </c>
      <c r="O63" s="288"/>
      <c r="P63" s="644" t="s">
        <v>13</v>
      </c>
      <c r="Q63" s="645" t="s">
        <v>13</v>
      </c>
      <c r="R63" s="649">
        <v>8</v>
      </c>
      <c r="S63" s="645">
        <v>2</v>
      </c>
      <c r="T63" s="644" t="s">
        <v>13</v>
      </c>
      <c r="U63" s="648" t="s">
        <v>13</v>
      </c>
    </row>
    <row r="64" spans="1:21" ht="18" hidden="1" customHeight="1">
      <c r="A64" s="657">
        <v>28</v>
      </c>
      <c r="B64" s="658" t="s">
        <v>41</v>
      </c>
      <c r="C64" s="658"/>
      <c r="D64" s="642"/>
      <c r="E64" s="286"/>
      <c r="F64" s="643"/>
      <c r="G64" s="288"/>
      <c r="H64" s="643"/>
      <c r="I64" s="288"/>
      <c r="J64" s="643"/>
      <c r="K64" s="288"/>
      <c r="L64" s="643"/>
      <c r="M64" s="288"/>
      <c r="N64" s="643"/>
      <c r="O64" s="288"/>
      <c r="P64" s="644"/>
      <c r="Q64" s="645" t="s">
        <v>13</v>
      </c>
      <c r="R64" s="649">
        <v>0</v>
      </c>
      <c r="S64" s="645"/>
      <c r="T64" s="644" t="s">
        <v>13</v>
      </c>
      <c r="U64" s="648" t="s">
        <v>13</v>
      </c>
    </row>
    <row r="65" spans="1:21" ht="18" customHeight="1">
      <c r="A65" s="657">
        <v>29</v>
      </c>
      <c r="B65" s="658" t="s">
        <v>42</v>
      </c>
      <c r="C65" s="658">
        <v>1</v>
      </c>
      <c r="D65" s="642">
        <v>154</v>
      </c>
      <c r="E65" s="286">
        <v>5</v>
      </c>
      <c r="F65" s="643">
        <v>121</v>
      </c>
      <c r="G65" s="288">
        <v>4</v>
      </c>
      <c r="H65" s="643">
        <v>120</v>
      </c>
      <c r="I65" s="288">
        <v>3</v>
      </c>
      <c r="J65" s="643">
        <v>119</v>
      </c>
      <c r="K65" s="288">
        <v>3</v>
      </c>
      <c r="L65" s="643">
        <v>120</v>
      </c>
      <c r="M65" s="288">
        <v>3</v>
      </c>
      <c r="N65" s="643">
        <v>113</v>
      </c>
      <c r="O65" s="288">
        <v>3</v>
      </c>
      <c r="P65" s="644">
        <v>747</v>
      </c>
      <c r="Q65" s="645">
        <v>21</v>
      </c>
      <c r="R65" s="649">
        <v>0</v>
      </c>
      <c r="S65" s="645"/>
      <c r="T65" s="644">
        <v>747</v>
      </c>
      <c r="U65" s="648">
        <v>21</v>
      </c>
    </row>
    <row r="66" spans="1:21" ht="18" customHeight="1">
      <c r="A66" s="657">
        <v>30</v>
      </c>
      <c r="B66" s="658" t="s">
        <v>43</v>
      </c>
      <c r="C66" s="658">
        <v>1</v>
      </c>
      <c r="D66" s="642">
        <v>83</v>
      </c>
      <c r="E66" s="286">
        <v>3</v>
      </c>
      <c r="F66" s="643">
        <v>72</v>
      </c>
      <c r="G66" s="288">
        <v>3</v>
      </c>
      <c r="H66" s="643">
        <v>101</v>
      </c>
      <c r="I66" s="288">
        <v>3</v>
      </c>
      <c r="J66" s="643">
        <v>99</v>
      </c>
      <c r="K66" s="288">
        <v>3</v>
      </c>
      <c r="L66" s="643">
        <v>83</v>
      </c>
      <c r="M66" s="288">
        <v>3</v>
      </c>
      <c r="N66" s="643">
        <v>93</v>
      </c>
      <c r="O66" s="288">
        <v>3</v>
      </c>
      <c r="P66" s="644">
        <v>531</v>
      </c>
      <c r="Q66" s="645">
        <v>18</v>
      </c>
      <c r="R66" s="646">
        <v>12</v>
      </c>
      <c r="S66" s="647">
        <v>2</v>
      </c>
      <c r="T66" s="644">
        <v>543</v>
      </c>
      <c r="U66" s="648">
        <v>20</v>
      </c>
    </row>
    <row r="67" spans="1:21" ht="18" customHeight="1">
      <c r="A67" s="657">
        <v>30</v>
      </c>
      <c r="B67" s="658" t="s">
        <v>43</v>
      </c>
      <c r="C67" s="658">
        <v>2</v>
      </c>
      <c r="D67" s="642">
        <v>3</v>
      </c>
      <c r="E67" s="286"/>
      <c r="F67" s="643">
        <v>1</v>
      </c>
      <c r="G67" s="288"/>
      <c r="H67" s="643">
        <v>2</v>
      </c>
      <c r="I67" s="288"/>
      <c r="J67" s="643">
        <v>1</v>
      </c>
      <c r="K67" s="288"/>
      <c r="L67" s="643">
        <v>3</v>
      </c>
      <c r="M67" s="288"/>
      <c r="N67" s="643">
        <v>2</v>
      </c>
      <c r="O67" s="288"/>
      <c r="P67" s="644" t="s">
        <v>13</v>
      </c>
      <c r="Q67" s="645" t="s">
        <v>13</v>
      </c>
      <c r="R67" s="649">
        <v>12</v>
      </c>
      <c r="S67" s="645">
        <v>2</v>
      </c>
      <c r="T67" s="644" t="s">
        <v>13</v>
      </c>
      <c r="U67" s="648" t="s">
        <v>13</v>
      </c>
    </row>
    <row r="68" spans="1:21" ht="18" hidden="1" customHeight="1">
      <c r="A68" s="657">
        <v>30</v>
      </c>
      <c r="B68" s="658" t="s">
        <v>43</v>
      </c>
      <c r="C68" s="658"/>
      <c r="D68" s="642"/>
      <c r="E68" s="286"/>
      <c r="F68" s="643"/>
      <c r="G68" s="288"/>
      <c r="H68" s="643"/>
      <c r="I68" s="288"/>
      <c r="J68" s="643"/>
      <c r="K68" s="288"/>
      <c r="L68" s="643"/>
      <c r="M68" s="288"/>
      <c r="N68" s="643"/>
      <c r="O68" s="288"/>
      <c r="P68" s="644" t="s">
        <v>13</v>
      </c>
      <c r="Q68" s="645" t="s">
        <v>13</v>
      </c>
      <c r="R68" s="649">
        <v>0</v>
      </c>
      <c r="S68" s="645"/>
      <c r="T68" s="644" t="s">
        <v>13</v>
      </c>
      <c r="U68" s="648" t="s">
        <v>13</v>
      </c>
    </row>
    <row r="69" spans="1:21" ht="18" customHeight="1">
      <c r="A69" s="657">
        <v>31</v>
      </c>
      <c r="B69" s="658" t="s">
        <v>44</v>
      </c>
      <c r="C69" s="658">
        <v>1</v>
      </c>
      <c r="D69" s="642">
        <v>83</v>
      </c>
      <c r="E69" s="286">
        <v>3</v>
      </c>
      <c r="F69" s="643">
        <v>93</v>
      </c>
      <c r="G69" s="288">
        <v>3</v>
      </c>
      <c r="H69" s="643">
        <v>86</v>
      </c>
      <c r="I69" s="288">
        <v>3</v>
      </c>
      <c r="J69" s="643">
        <v>72</v>
      </c>
      <c r="K69" s="288">
        <v>3</v>
      </c>
      <c r="L69" s="643">
        <v>87</v>
      </c>
      <c r="M69" s="288">
        <v>3</v>
      </c>
      <c r="N69" s="643">
        <v>81</v>
      </c>
      <c r="O69" s="288">
        <v>3</v>
      </c>
      <c r="P69" s="644">
        <v>502</v>
      </c>
      <c r="Q69" s="645">
        <v>18</v>
      </c>
      <c r="R69" s="646">
        <v>23</v>
      </c>
      <c r="S69" s="647">
        <v>4</v>
      </c>
      <c r="T69" s="644">
        <v>525</v>
      </c>
      <c r="U69" s="648">
        <v>22</v>
      </c>
    </row>
    <row r="70" spans="1:21" ht="18" customHeight="1">
      <c r="A70" s="657">
        <v>31</v>
      </c>
      <c r="B70" s="658" t="s">
        <v>44</v>
      </c>
      <c r="C70" s="658">
        <v>2</v>
      </c>
      <c r="D70" s="642">
        <v>2</v>
      </c>
      <c r="E70" s="286"/>
      <c r="F70" s="643">
        <v>5</v>
      </c>
      <c r="G70" s="288"/>
      <c r="H70" s="643">
        <v>5</v>
      </c>
      <c r="I70" s="288"/>
      <c r="J70" s="643">
        <v>2</v>
      </c>
      <c r="K70" s="288"/>
      <c r="L70" s="643">
        <v>3</v>
      </c>
      <c r="M70" s="288"/>
      <c r="N70" s="643">
        <v>6</v>
      </c>
      <c r="O70" s="288"/>
      <c r="P70" s="644" t="s">
        <v>13</v>
      </c>
      <c r="Q70" s="645" t="s">
        <v>13</v>
      </c>
      <c r="R70" s="649">
        <v>23</v>
      </c>
      <c r="S70" s="645">
        <v>4</v>
      </c>
      <c r="T70" s="644" t="s">
        <v>13</v>
      </c>
      <c r="U70" s="648" t="s">
        <v>13</v>
      </c>
    </row>
    <row r="71" spans="1:21" ht="18" hidden="1" customHeight="1">
      <c r="A71" s="657">
        <v>31</v>
      </c>
      <c r="B71" s="658" t="s">
        <v>44</v>
      </c>
      <c r="C71" s="658"/>
      <c r="D71" s="642"/>
      <c r="E71" s="286"/>
      <c r="F71" s="643"/>
      <c r="G71" s="288"/>
      <c r="H71" s="643"/>
      <c r="I71" s="288"/>
      <c r="J71" s="643"/>
      <c r="K71" s="288"/>
      <c r="L71" s="643"/>
      <c r="M71" s="288"/>
      <c r="N71" s="643"/>
      <c r="O71" s="288"/>
      <c r="P71" s="644" t="s">
        <v>13</v>
      </c>
      <c r="Q71" s="645" t="s">
        <v>13</v>
      </c>
      <c r="R71" s="649">
        <v>0</v>
      </c>
      <c r="S71" s="645"/>
      <c r="T71" s="644" t="s">
        <v>13</v>
      </c>
      <c r="U71" s="648" t="s">
        <v>13</v>
      </c>
    </row>
    <row r="72" spans="1:21" ht="18" customHeight="1">
      <c r="A72" s="657">
        <v>32</v>
      </c>
      <c r="B72" s="658" t="s">
        <v>45</v>
      </c>
      <c r="C72" s="658">
        <v>1</v>
      </c>
      <c r="D72" s="642">
        <v>149</v>
      </c>
      <c r="E72" s="286">
        <v>5</v>
      </c>
      <c r="F72" s="643">
        <v>149</v>
      </c>
      <c r="G72" s="288">
        <v>5</v>
      </c>
      <c r="H72" s="643">
        <v>160</v>
      </c>
      <c r="I72" s="288">
        <v>4</v>
      </c>
      <c r="J72" s="643">
        <v>155</v>
      </c>
      <c r="K72" s="288">
        <v>4</v>
      </c>
      <c r="L72" s="643">
        <v>133</v>
      </c>
      <c r="M72" s="288">
        <v>4</v>
      </c>
      <c r="N72" s="643">
        <v>150</v>
      </c>
      <c r="O72" s="288">
        <v>4</v>
      </c>
      <c r="P72" s="644">
        <v>896</v>
      </c>
      <c r="Q72" s="645">
        <v>26</v>
      </c>
      <c r="R72" s="649">
        <v>0</v>
      </c>
      <c r="S72" s="645"/>
      <c r="T72" s="644">
        <v>896</v>
      </c>
      <c r="U72" s="648">
        <v>26</v>
      </c>
    </row>
    <row r="73" spans="1:21" ht="18" customHeight="1">
      <c r="A73" s="657">
        <v>33</v>
      </c>
      <c r="B73" s="658" t="s">
        <v>46</v>
      </c>
      <c r="C73" s="658">
        <v>1</v>
      </c>
      <c r="D73" s="642">
        <v>47</v>
      </c>
      <c r="E73" s="286">
        <v>2</v>
      </c>
      <c r="F73" s="643">
        <v>44</v>
      </c>
      <c r="G73" s="288">
        <v>2</v>
      </c>
      <c r="H73" s="643">
        <v>47</v>
      </c>
      <c r="I73" s="288">
        <v>2</v>
      </c>
      <c r="J73" s="643">
        <v>49</v>
      </c>
      <c r="K73" s="288">
        <v>2</v>
      </c>
      <c r="L73" s="643">
        <v>44</v>
      </c>
      <c r="M73" s="288">
        <v>2</v>
      </c>
      <c r="N73" s="643">
        <v>46</v>
      </c>
      <c r="O73" s="288">
        <v>2</v>
      </c>
      <c r="P73" s="644">
        <v>277</v>
      </c>
      <c r="Q73" s="645">
        <v>12</v>
      </c>
      <c r="R73" s="649">
        <v>0</v>
      </c>
      <c r="S73" s="645"/>
      <c r="T73" s="644">
        <v>277</v>
      </c>
      <c r="U73" s="648">
        <v>12</v>
      </c>
    </row>
    <row r="74" spans="1:21" ht="18" customHeight="1">
      <c r="A74" s="657">
        <v>34</v>
      </c>
      <c r="B74" s="658" t="s">
        <v>47</v>
      </c>
      <c r="C74" s="658">
        <v>1</v>
      </c>
      <c r="D74" s="642">
        <v>50</v>
      </c>
      <c r="E74" s="286">
        <v>2</v>
      </c>
      <c r="F74" s="643">
        <v>69</v>
      </c>
      <c r="G74" s="288">
        <v>2</v>
      </c>
      <c r="H74" s="643">
        <v>66</v>
      </c>
      <c r="I74" s="288">
        <v>2</v>
      </c>
      <c r="J74" s="643">
        <v>57</v>
      </c>
      <c r="K74" s="288">
        <v>2</v>
      </c>
      <c r="L74" s="643">
        <v>62</v>
      </c>
      <c r="M74" s="288">
        <v>2</v>
      </c>
      <c r="N74" s="643">
        <v>53</v>
      </c>
      <c r="O74" s="288">
        <v>2</v>
      </c>
      <c r="P74" s="644">
        <v>357</v>
      </c>
      <c r="Q74" s="645">
        <v>12</v>
      </c>
      <c r="R74" s="649">
        <v>0</v>
      </c>
      <c r="S74" s="645"/>
      <c r="T74" s="644">
        <v>357</v>
      </c>
      <c r="U74" s="648">
        <v>12</v>
      </c>
    </row>
    <row r="75" spans="1:21" ht="18" customHeight="1" thickBot="1">
      <c r="A75" s="657">
        <v>35</v>
      </c>
      <c r="B75" s="658" t="s">
        <v>48</v>
      </c>
      <c r="C75" s="658">
        <v>1</v>
      </c>
      <c r="D75" s="642">
        <v>105</v>
      </c>
      <c r="E75" s="286">
        <v>3</v>
      </c>
      <c r="F75" s="643">
        <v>101</v>
      </c>
      <c r="G75" s="288">
        <v>3</v>
      </c>
      <c r="H75" s="643">
        <v>105</v>
      </c>
      <c r="I75" s="288">
        <v>3</v>
      </c>
      <c r="J75" s="643">
        <v>118</v>
      </c>
      <c r="K75" s="288">
        <v>4</v>
      </c>
      <c r="L75" s="643">
        <v>106</v>
      </c>
      <c r="M75" s="288">
        <v>3</v>
      </c>
      <c r="N75" s="643">
        <v>105</v>
      </c>
      <c r="O75" s="288">
        <v>3</v>
      </c>
      <c r="P75" s="644">
        <v>640</v>
      </c>
      <c r="Q75" s="645">
        <v>19</v>
      </c>
      <c r="R75" s="649"/>
      <c r="S75" s="645"/>
      <c r="T75" s="644">
        <v>640</v>
      </c>
      <c r="U75" s="648">
        <v>19</v>
      </c>
    </row>
    <row r="76" spans="1:21" ht="18" customHeight="1" thickTop="1">
      <c r="A76" s="661"/>
      <c r="B76" s="662" t="s">
        <v>49</v>
      </c>
      <c r="C76" s="662">
        <v>1</v>
      </c>
      <c r="D76" s="663">
        <v>3757</v>
      </c>
      <c r="E76" s="664">
        <v>127</v>
      </c>
      <c r="F76" s="665">
        <v>3792</v>
      </c>
      <c r="G76" s="664">
        <v>127</v>
      </c>
      <c r="H76" s="665">
        <v>3859</v>
      </c>
      <c r="I76" s="664">
        <v>114</v>
      </c>
      <c r="J76" s="665">
        <v>3880</v>
      </c>
      <c r="K76" s="664">
        <v>116</v>
      </c>
      <c r="L76" s="665">
        <v>3900</v>
      </c>
      <c r="M76" s="664">
        <v>116</v>
      </c>
      <c r="N76" s="665">
        <v>3797</v>
      </c>
      <c r="O76" s="664">
        <v>113</v>
      </c>
      <c r="P76" s="666"/>
      <c r="Q76" s="667"/>
      <c r="R76" s="668"/>
      <c r="S76" s="669"/>
      <c r="T76" s="670"/>
      <c r="U76" s="671"/>
    </row>
    <row r="77" spans="1:21" ht="18" customHeight="1">
      <c r="A77" s="633"/>
      <c r="B77" s="634"/>
      <c r="C77" s="634">
        <v>2</v>
      </c>
      <c r="D77" s="672">
        <v>33</v>
      </c>
      <c r="E77" s="673"/>
      <c r="F77" s="674">
        <v>41</v>
      </c>
      <c r="G77" s="673"/>
      <c r="H77" s="674">
        <v>46</v>
      </c>
      <c r="I77" s="673"/>
      <c r="J77" s="674">
        <v>48</v>
      </c>
      <c r="K77" s="673"/>
      <c r="L77" s="674">
        <v>50</v>
      </c>
      <c r="M77" s="673"/>
      <c r="N77" s="674">
        <v>43</v>
      </c>
      <c r="O77" s="673"/>
      <c r="P77" s="675"/>
      <c r="Q77" s="676"/>
      <c r="R77" s="677">
        <v>261</v>
      </c>
      <c r="S77" s="676">
        <v>51</v>
      </c>
      <c r="T77" s="675"/>
      <c r="U77" s="678"/>
    </row>
    <row r="78" spans="1:21" ht="18" hidden="1" customHeight="1" thickBot="1">
      <c r="A78" s="679"/>
      <c r="B78" s="680"/>
      <c r="C78" s="680"/>
      <c r="D78" s="681">
        <v>0</v>
      </c>
      <c r="E78" s="682"/>
      <c r="F78" s="683">
        <v>0</v>
      </c>
      <c r="G78" s="682"/>
      <c r="H78" s="683">
        <v>0</v>
      </c>
      <c r="I78" s="682"/>
      <c r="J78" s="683">
        <v>0</v>
      </c>
      <c r="K78" s="682"/>
      <c r="L78" s="683">
        <v>0</v>
      </c>
      <c r="M78" s="682"/>
      <c r="N78" s="683">
        <v>0</v>
      </c>
      <c r="O78" s="682"/>
      <c r="P78" s="684"/>
      <c r="Q78" s="682"/>
      <c r="R78" s="685">
        <v>0</v>
      </c>
      <c r="S78" s="682">
        <v>0</v>
      </c>
      <c r="T78" s="684"/>
      <c r="U78" s="686"/>
    </row>
    <row r="79" spans="1:21" ht="18" customHeight="1" thickBot="1">
      <c r="A79" s="687"/>
      <c r="B79" s="688" t="s">
        <v>50</v>
      </c>
      <c r="C79" s="688"/>
      <c r="D79" s="689">
        <v>3790</v>
      </c>
      <c r="E79" s="690">
        <v>127</v>
      </c>
      <c r="F79" s="691">
        <v>3833</v>
      </c>
      <c r="G79" s="692">
        <v>127</v>
      </c>
      <c r="H79" s="691">
        <v>3905</v>
      </c>
      <c r="I79" s="692">
        <v>114</v>
      </c>
      <c r="J79" s="691">
        <v>3928</v>
      </c>
      <c r="K79" s="692">
        <v>116</v>
      </c>
      <c r="L79" s="691">
        <v>3950</v>
      </c>
      <c r="M79" s="692">
        <v>116</v>
      </c>
      <c r="N79" s="691">
        <v>3840</v>
      </c>
      <c r="O79" s="692">
        <v>113</v>
      </c>
      <c r="P79" s="693">
        <v>22985</v>
      </c>
      <c r="Q79" s="692">
        <v>713</v>
      </c>
      <c r="R79" s="691">
        <v>261</v>
      </c>
      <c r="S79" s="692">
        <v>51</v>
      </c>
      <c r="T79" s="693">
        <v>23246</v>
      </c>
      <c r="U79" s="694">
        <v>764</v>
      </c>
    </row>
    <row r="80" spans="1:21">
      <c r="A80" s="695"/>
      <c r="B80" s="695"/>
      <c r="C80" s="695"/>
      <c r="D80" s="695"/>
      <c r="E80" s="695"/>
      <c r="F80" s="695"/>
      <c r="G80" s="695"/>
      <c r="H80" s="695"/>
      <c r="I80" s="695"/>
      <c r="J80" s="695"/>
      <c r="K80" s="695"/>
      <c r="L80" s="695"/>
      <c r="M80" s="695"/>
      <c r="N80" s="695"/>
      <c r="O80" s="695"/>
      <c r="P80" s="695"/>
      <c r="Q80" s="695"/>
      <c r="R80" s="695"/>
      <c r="S80" s="695"/>
      <c r="T80" s="695"/>
      <c r="U80" s="695"/>
    </row>
  </sheetData>
  <mergeCells count="23">
    <mergeCell ref="U4:U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B1:U1"/>
    <mergeCell ref="A2:A6"/>
    <mergeCell ref="B2:B6"/>
    <mergeCell ref="C2:C6"/>
    <mergeCell ref="R3:S3"/>
    <mergeCell ref="D4:D6"/>
    <mergeCell ref="E4:E6"/>
    <mergeCell ref="F4:F6"/>
    <mergeCell ref="G4:G6"/>
    <mergeCell ref="H4:H6"/>
  </mergeCells>
  <phoneticPr fontId="4"/>
  <conditionalFormatting sqref="N7:N27 N30:N75 H7:H75 J7:J75 L7:L75 F7:F75 D7:D75">
    <cfRule type="cellIs" dxfId="199" priority="6" stopIfTrue="1" operator="equal">
      <formula>0</formula>
    </cfRule>
    <cfRule type="expression" dxfId="198" priority="7" stopIfTrue="1">
      <formula>AND(#REF!="A",MOD(D7,40)=0)</formula>
    </cfRule>
    <cfRule type="expression" dxfId="197" priority="8" stopIfTrue="1">
      <formula>AND(#REF!="A",OR(MOD(D7,40)&lt;=3,MOD(D7,40)&gt;=37))</formula>
    </cfRule>
  </conditionalFormatting>
  <conditionalFormatting sqref="B76:C77">
    <cfRule type="cellIs" dxfId="196" priority="9" stopIfTrue="1" operator="equal">
      <formula>$B48</formula>
    </cfRule>
  </conditionalFormatting>
  <conditionalFormatting sqref="A76:A77">
    <cfRule type="cellIs" dxfId="195" priority="10" stopIfTrue="1" operator="equal">
      <formula>$A48</formula>
    </cfRule>
  </conditionalFormatting>
  <conditionalFormatting sqref="D76:IV79">
    <cfRule type="cellIs" dxfId="194" priority="11" stopIfTrue="1" operator="equal">
      <formula>0</formula>
    </cfRule>
  </conditionalFormatting>
  <conditionalFormatting sqref="B7:C17 B60:C64 B53:C57 B31:C51 B19:C27 B66:C75">
    <cfRule type="cellIs" dxfId="193" priority="12" stopIfTrue="1" operator="equal">
      <formula>$B6</formula>
    </cfRule>
  </conditionalFormatting>
  <conditionalFormatting sqref="B18:C18 B65:C65 B52:C52">
    <cfRule type="cellIs" dxfId="192" priority="13" stopIfTrue="1" operator="equal">
      <formula>$B15</formula>
    </cfRule>
  </conditionalFormatting>
  <conditionalFormatting sqref="A7:A17 A53:A64 A31:A51 A19:A27 A66:A75">
    <cfRule type="cellIs" dxfId="191" priority="14" stopIfTrue="1" operator="equal">
      <formula>$A6</formula>
    </cfRule>
  </conditionalFormatting>
  <conditionalFormatting sqref="A18 A65 A52">
    <cfRule type="cellIs" dxfId="190" priority="15" stopIfTrue="1" operator="equal">
      <formula>$A15</formula>
    </cfRule>
  </conditionalFormatting>
  <conditionalFormatting sqref="B58:C59">
    <cfRule type="cellIs" dxfId="189" priority="16" stopIfTrue="1" operator="equal">
      <formula>$B56</formula>
    </cfRule>
  </conditionalFormatting>
  <conditionalFormatting sqref="B78:C79">
    <cfRule type="cellIs" dxfId="188" priority="17" stopIfTrue="1" operator="equal">
      <formula>$B54</formula>
    </cfRule>
  </conditionalFormatting>
  <conditionalFormatting sqref="A78:A79">
    <cfRule type="cellIs" dxfId="187" priority="18" stopIfTrue="1" operator="equal">
      <formula>$A54</formula>
    </cfRule>
  </conditionalFormatting>
  <conditionalFormatting sqref="B30:C30">
    <cfRule type="cellIs" dxfId="186" priority="19" stopIfTrue="1" operator="equal">
      <formula>$B27</formula>
    </cfRule>
  </conditionalFormatting>
  <conditionalFormatting sqref="A30">
    <cfRule type="cellIs" dxfId="185" priority="20" stopIfTrue="1" operator="equal">
      <formula>$A27</formula>
    </cfRule>
  </conditionalFormatting>
  <conditionalFormatting sqref="N28:N29">
    <cfRule type="cellIs" dxfId="184" priority="1" stopIfTrue="1" operator="equal">
      <formula>0</formula>
    </cfRule>
    <cfRule type="expression" dxfId="183" priority="2" stopIfTrue="1">
      <formula>AND(#REF!="A",MOD(N28,40)=0)</formula>
    </cfRule>
    <cfRule type="expression" dxfId="182" priority="3" stopIfTrue="1">
      <formula>AND(#REF!="A",OR(MOD(N28,40)&lt;=3,MOD(N28,40)&gt;=37))</formula>
    </cfRule>
  </conditionalFormatting>
  <conditionalFormatting sqref="B28:C29">
    <cfRule type="cellIs" dxfId="181" priority="4" stopIfTrue="1" operator="equal">
      <formula>$B27</formula>
    </cfRule>
  </conditionalFormatting>
  <conditionalFormatting sqref="A28:A29">
    <cfRule type="cellIs" dxfId="180" priority="5" stopIfTrue="1" operator="equal">
      <formula>$A27</formula>
    </cfRule>
  </conditionalFormatting>
  <conditionalFormatting sqref="O7:U75 E7:E75 G7:G75 I7:I75 K7:K75 M7:M75">
    <cfRule type="cellIs" dxfId="179" priority="21" stopIfTrue="1" operator="equal">
      <formula>0</formula>
    </cfRule>
    <cfRule type="cellIs" dxfId="178" priority="22" stopIfTrue="1" operator="notEqual">
      <formula>#REF!</formula>
    </cfRule>
  </conditionalFormatting>
  <printOptions horizontalCentered="1" gridLinesSet="0"/>
  <pageMargins left="0.39370078740157483" right="0.39370078740157483" top="0.35433070866141736" bottom="0.19685039370078741" header="0.39370078740157483" footer="0.15748031496062992"/>
  <pageSetup paperSize="9" scale="72" orientation="portrait" verticalDpi="300" r:id="rId1"/>
  <headerFooter alignWithMargins="0">
    <oddHeader xml:space="preserve">&amp;C&amp;16
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view="pageBreakPreview" zoomScaleNormal="65" workbookViewId="0">
      <selection activeCell="P83" sqref="P83:Q84"/>
    </sheetView>
  </sheetViews>
  <sheetFormatPr defaultColWidth="6.75" defaultRowHeight="13.5"/>
  <cols>
    <col min="1" max="1" width="3.625" style="601" customWidth="1"/>
    <col min="2" max="2" width="16.625" style="601" customWidth="1"/>
    <col min="3" max="3" width="3.875" style="601" customWidth="1"/>
    <col min="4" max="4" width="0.125" style="601" customWidth="1"/>
    <col min="5" max="5" width="9.25" style="601" customWidth="1"/>
    <col min="6" max="6" width="4.75" style="601" customWidth="1"/>
    <col min="7" max="7" width="7.625" style="601" customWidth="1"/>
    <col min="8" max="8" width="4.625" style="601" customWidth="1"/>
    <col min="9" max="9" width="7.625" style="601" customWidth="1"/>
    <col min="10" max="10" width="4.625" style="601" customWidth="1"/>
    <col min="11" max="11" width="7.625" style="601" customWidth="1"/>
    <col min="12" max="12" width="4.625" style="601" customWidth="1"/>
    <col min="13" max="13" width="7.625" style="601" customWidth="1"/>
    <col min="14" max="14" width="4.625" style="601" customWidth="1"/>
    <col min="15" max="15" width="7.625" style="601" customWidth="1"/>
    <col min="16" max="16" width="4.75" style="601" customWidth="1"/>
    <col min="17" max="256" width="6.75" style="601"/>
    <col min="257" max="257" width="3.625" style="601" customWidth="1"/>
    <col min="258" max="258" width="16.625" style="601" customWidth="1"/>
    <col min="259" max="259" width="3.875" style="601" customWidth="1"/>
    <col min="260" max="260" width="0.125" style="601" customWidth="1"/>
    <col min="261" max="261" width="9.25" style="601" customWidth="1"/>
    <col min="262" max="262" width="4.75" style="601" customWidth="1"/>
    <col min="263" max="263" width="7.625" style="601" customWidth="1"/>
    <col min="264" max="264" width="4.625" style="601" customWidth="1"/>
    <col min="265" max="265" width="7.625" style="601" customWidth="1"/>
    <col min="266" max="266" width="4.625" style="601" customWidth="1"/>
    <col min="267" max="267" width="7.625" style="601" customWidth="1"/>
    <col min="268" max="268" width="4.625" style="601" customWidth="1"/>
    <col min="269" max="269" width="7.625" style="601" customWidth="1"/>
    <col min="270" max="270" width="4.625" style="601" customWidth="1"/>
    <col min="271" max="271" width="7.625" style="601" customWidth="1"/>
    <col min="272" max="272" width="4.75" style="601" customWidth="1"/>
    <col min="273" max="512" width="6.75" style="601"/>
    <col min="513" max="513" width="3.625" style="601" customWidth="1"/>
    <col min="514" max="514" width="16.625" style="601" customWidth="1"/>
    <col min="515" max="515" width="3.875" style="601" customWidth="1"/>
    <col min="516" max="516" width="0.125" style="601" customWidth="1"/>
    <col min="517" max="517" width="9.25" style="601" customWidth="1"/>
    <col min="518" max="518" width="4.75" style="601" customWidth="1"/>
    <col min="519" max="519" width="7.625" style="601" customWidth="1"/>
    <col min="520" max="520" width="4.625" style="601" customWidth="1"/>
    <col min="521" max="521" width="7.625" style="601" customWidth="1"/>
    <col min="522" max="522" width="4.625" style="601" customWidth="1"/>
    <col min="523" max="523" width="7.625" style="601" customWidth="1"/>
    <col min="524" max="524" width="4.625" style="601" customWidth="1"/>
    <col min="525" max="525" width="7.625" style="601" customWidth="1"/>
    <col min="526" max="526" width="4.625" style="601" customWidth="1"/>
    <col min="527" max="527" width="7.625" style="601" customWidth="1"/>
    <col min="528" max="528" width="4.75" style="601" customWidth="1"/>
    <col min="529" max="768" width="6.75" style="601"/>
    <col min="769" max="769" width="3.625" style="601" customWidth="1"/>
    <col min="770" max="770" width="16.625" style="601" customWidth="1"/>
    <col min="771" max="771" width="3.875" style="601" customWidth="1"/>
    <col min="772" max="772" width="0.125" style="601" customWidth="1"/>
    <col min="773" max="773" width="9.25" style="601" customWidth="1"/>
    <col min="774" max="774" width="4.75" style="601" customWidth="1"/>
    <col min="775" max="775" width="7.625" style="601" customWidth="1"/>
    <col min="776" max="776" width="4.625" style="601" customWidth="1"/>
    <col min="777" max="777" width="7.625" style="601" customWidth="1"/>
    <col min="778" max="778" width="4.625" style="601" customWidth="1"/>
    <col min="779" max="779" width="7.625" style="601" customWidth="1"/>
    <col min="780" max="780" width="4.625" style="601" customWidth="1"/>
    <col min="781" max="781" width="7.625" style="601" customWidth="1"/>
    <col min="782" max="782" width="4.625" style="601" customWidth="1"/>
    <col min="783" max="783" width="7.625" style="601" customWidth="1"/>
    <col min="784" max="784" width="4.75" style="601" customWidth="1"/>
    <col min="785" max="1024" width="6.75" style="601"/>
    <col min="1025" max="1025" width="3.625" style="601" customWidth="1"/>
    <col min="1026" max="1026" width="16.625" style="601" customWidth="1"/>
    <col min="1027" max="1027" width="3.875" style="601" customWidth="1"/>
    <col min="1028" max="1028" width="0.125" style="601" customWidth="1"/>
    <col min="1029" max="1029" width="9.25" style="601" customWidth="1"/>
    <col min="1030" max="1030" width="4.75" style="601" customWidth="1"/>
    <col min="1031" max="1031" width="7.625" style="601" customWidth="1"/>
    <col min="1032" max="1032" width="4.625" style="601" customWidth="1"/>
    <col min="1033" max="1033" width="7.625" style="601" customWidth="1"/>
    <col min="1034" max="1034" width="4.625" style="601" customWidth="1"/>
    <col min="1035" max="1035" width="7.625" style="601" customWidth="1"/>
    <col min="1036" max="1036" width="4.625" style="601" customWidth="1"/>
    <col min="1037" max="1037" width="7.625" style="601" customWidth="1"/>
    <col min="1038" max="1038" width="4.625" style="601" customWidth="1"/>
    <col min="1039" max="1039" width="7.625" style="601" customWidth="1"/>
    <col min="1040" max="1040" width="4.75" style="601" customWidth="1"/>
    <col min="1041" max="1280" width="6.75" style="601"/>
    <col min="1281" max="1281" width="3.625" style="601" customWidth="1"/>
    <col min="1282" max="1282" width="16.625" style="601" customWidth="1"/>
    <col min="1283" max="1283" width="3.875" style="601" customWidth="1"/>
    <col min="1284" max="1284" width="0.125" style="601" customWidth="1"/>
    <col min="1285" max="1285" width="9.25" style="601" customWidth="1"/>
    <col min="1286" max="1286" width="4.75" style="601" customWidth="1"/>
    <col min="1287" max="1287" width="7.625" style="601" customWidth="1"/>
    <col min="1288" max="1288" width="4.625" style="601" customWidth="1"/>
    <col min="1289" max="1289" width="7.625" style="601" customWidth="1"/>
    <col min="1290" max="1290" width="4.625" style="601" customWidth="1"/>
    <col min="1291" max="1291" width="7.625" style="601" customWidth="1"/>
    <col min="1292" max="1292" width="4.625" style="601" customWidth="1"/>
    <col min="1293" max="1293" width="7.625" style="601" customWidth="1"/>
    <col min="1294" max="1294" width="4.625" style="601" customWidth="1"/>
    <col min="1295" max="1295" width="7.625" style="601" customWidth="1"/>
    <col min="1296" max="1296" width="4.75" style="601" customWidth="1"/>
    <col min="1297" max="1536" width="6.75" style="601"/>
    <col min="1537" max="1537" width="3.625" style="601" customWidth="1"/>
    <col min="1538" max="1538" width="16.625" style="601" customWidth="1"/>
    <col min="1539" max="1539" width="3.875" style="601" customWidth="1"/>
    <col min="1540" max="1540" width="0.125" style="601" customWidth="1"/>
    <col min="1541" max="1541" width="9.25" style="601" customWidth="1"/>
    <col min="1542" max="1542" width="4.75" style="601" customWidth="1"/>
    <col min="1543" max="1543" width="7.625" style="601" customWidth="1"/>
    <col min="1544" max="1544" width="4.625" style="601" customWidth="1"/>
    <col min="1545" max="1545" width="7.625" style="601" customWidth="1"/>
    <col min="1546" max="1546" width="4.625" style="601" customWidth="1"/>
    <col min="1547" max="1547" width="7.625" style="601" customWidth="1"/>
    <col min="1548" max="1548" width="4.625" style="601" customWidth="1"/>
    <col min="1549" max="1549" width="7.625" style="601" customWidth="1"/>
    <col min="1550" max="1550" width="4.625" style="601" customWidth="1"/>
    <col min="1551" max="1551" width="7.625" style="601" customWidth="1"/>
    <col min="1552" max="1552" width="4.75" style="601" customWidth="1"/>
    <col min="1553" max="1792" width="6.75" style="601"/>
    <col min="1793" max="1793" width="3.625" style="601" customWidth="1"/>
    <col min="1794" max="1794" width="16.625" style="601" customWidth="1"/>
    <col min="1795" max="1795" width="3.875" style="601" customWidth="1"/>
    <col min="1796" max="1796" width="0.125" style="601" customWidth="1"/>
    <col min="1797" max="1797" width="9.25" style="601" customWidth="1"/>
    <col min="1798" max="1798" width="4.75" style="601" customWidth="1"/>
    <col min="1799" max="1799" width="7.625" style="601" customWidth="1"/>
    <col min="1800" max="1800" width="4.625" style="601" customWidth="1"/>
    <col min="1801" max="1801" width="7.625" style="601" customWidth="1"/>
    <col min="1802" max="1802" width="4.625" style="601" customWidth="1"/>
    <col min="1803" max="1803" width="7.625" style="601" customWidth="1"/>
    <col min="1804" max="1804" width="4.625" style="601" customWidth="1"/>
    <col min="1805" max="1805" width="7.625" style="601" customWidth="1"/>
    <col min="1806" max="1806" width="4.625" style="601" customWidth="1"/>
    <col min="1807" max="1807" width="7.625" style="601" customWidth="1"/>
    <col min="1808" max="1808" width="4.75" style="601" customWidth="1"/>
    <col min="1809" max="2048" width="6.75" style="601"/>
    <col min="2049" max="2049" width="3.625" style="601" customWidth="1"/>
    <col min="2050" max="2050" width="16.625" style="601" customWidth="1"/>
    <col min="2051" max="2051" width="3.875" style="601" customWidth="1"/>
    <col min="2052" max="2052" width="0.125" style="601" customWidth="1"/>
    <col min="2053" max="2053" width="9.25" style="601" customWidth="1"/>
    <col min="2054" max="2054" width="4.75" style="601" customWidth="1"/>
    <col min="2055" max="2055" width="7.625" style="601" customWidth="1"/>
    <col min="2056" max="2056" width="4.625" style="601" customWidth="1"/>
    <col min="2057" max="2057" width="7.625" style="601" customWidth="1"/>
    <col min="2058" max="2058" width="4.625" style="601" customWidth="1"/>
    <col min="2059" max="2059" width="7.625" style="601" customWidth="1"/>
    <col min="2060" max="2060" width="4.625" style="601" customWidth="1"/>
    <col min="2061" max="2061" width="7.625" style="601" customWidth="1"/>
    <col min="2062" max="2062" width="4.625" style="601" customWidth="1"/>
    <col min="2063" max="2063" width="7.625" style="601" customWidth="1"/>
    <col min="2064" max="2064" width="4.75" style="601" customWidth="1"/>
    <col min="2065" max="2304" width="6.75" style="601"/>
    <col min="2305" max="2305" width="3.625" style="601" customWidth="1"/>
    <col min="2306" max="2306" width="16.625" style="601" customWidth="1"/>
    <col min="2307" max="2307" width="3.875" style="601" customWidth="1"/>
    <col min="2308" max="2308" width="0.125" style="601" customWidth="1"/>
    <col min="2309" max="2309" width="9.25" style="601" customWidth="1"/>
    <col min="2310" max="2310" width="4.75" style="601" customWidth="1"/>
    <col min="2311" max="2311" width="7.625" style="601" customWidth="1"/>
    <col min="2312" max="2312" width="4.625" style="601" customWidth="1"/>
    <col min="2313" max="2313" width="7.625" style="601" customWidth="1"/>
    <col min="2314" max="2314" width="4.625" style="601" customWidth="1"/>
    <col min="2315" max="2315" width="7.625" style="601" customWidth="1"/>
    <col min="2316" max="2316" width="4.625" style="601" customWidth="1"/>
    <col min="2317" max="2317" width="7.625" style="601" customWidth="1"/>
    <col min="2318" max="2318" width="4.625" style="601" customWidth="1"/>
    <col min="2319" max="2319" width="7.625" style="601" customWidth="1"/>
    <col min="2320" max="2320" width="4.75" style="601" customWidth="1"/>
    <col min="2321" max="2560" width="6.75" style="601"/>
    <col min="2561" max="2561" width="3.625" style="601" customWidth="1"/>
    <col min="2562" max="2562" width="16.625" style="601" customWidth="1"/>
    <col min="2563" max="2563" width="3.875" style="601" customWidth="1"/>
    <col min="2564" max="2564" width="0.125" style="601" customWidth="1"/>
    <col min="2565" max="2565" width="9.25" style="601" customWidth="1"/>
    <col min="2566" max="2566" width="4.75" style="601" customWidth="1"/>
    <col min="2567" max="2567" width="7.625" style="601" customWidth="1"/>
    <col min="2568" max="2568" width="4.625" style="601" customWidth="1"/>
    <col min="2569" max="2569" width="7.625" style="601" customWidth="1"/>
    <col min="2570" max="2570" width="4.625" style="601" customWidth="1"/>
    <col min="2571" max="2571" width="7.625" style="601" customWidth="1"/>
    <col min="2572" max="2572" width="4.625" style="601" customWidth="1"/>
    <col min="2573" max="2573" width="7.625" style="601" customWidth="1"/>
    <col min="2574" max="2574" width="4.625" style="601" customWidth="1"/>
    <col min="2575" max="2575" width="7.625" style="601" customWidth="1"/>
    <col min="2576" max="2576" width="4.75" style="601" customWidth="1"/>
    <col min="2577" max="2816" width="6.75" style="601"/>
    <col min="2817" max="2817" width="3.625" style="601" customWidth="1"/>
    <col min="2818" max="2818" width="16.625" style="601" customWidth="1"/>
    <col min="2819" max="2819" width="3.875" style="601" customWidth="1"/>
    <col min="2820" max="2820" width="0.125" style="601" customWidth="1"/>
    <col min="2821" max="2821" width="9.25" style="601" customWidth="1"/>
    <col min="2822" max="2822" width="4.75" style="601" customWidth="1"/>
    <col min="2823" max="2823" width="7.625" style="601" customWidth="1"/>
    <col min="2824" max="2824" width="4.625" style="601" customWidth="1"/>
    <col min="2825" max="2825" width="7.625" style="601" customWidth="1"/>
    <col min="2826" max="2826" width="4.625" style="601" customWidth="1"/>
    <col min="2827" max="2827" width="7.625" style="601" customWidth="1"/>
    <col min="2828" max="2828" width="4.625" style="601" customWidth="1"/>
    <col min="2829" max="2829" width="7.625" style="601" customWidth="1"/>
    <col min="2830" max="2830" width="4.625" style="601" customWidth="1"/>
    <col min="2831" max="2831" width="7.625" style="601" customWidth="1"/>
    <col min="2832" max="2832" width="4.75" style="601" customWidth="1"/>
    <col min="2833" max="3072" width="6.75" style="601"/>
    <col min="3073" max="3073" width="3.625" style="601" customWidth="1"/>
    <col min="3074" max="3074" width="16.625" style="601" customWidth="1"/>
    <col min="3075" max="3075" width="3.875" style="601" customWidth="1"/>
    <col min="3076" max="3076" width="0.125" style="601" customWidth="1"/>
    <col min="3077" max="3077" width="9.25" style="601" customWidth="1"/>
    <col min="3078" max="3078" width="4.75" style="601" customWidth="1"/>
    <col min="3079" max="3079" width="7.625" style="601" customWidth="1"/>
    <col min="3080" max="3080" width="4.625" style="601" customWidth="1"/>
    <col min="3081" max="3081" width="7.625" style="601" customWidth="1"/>
    <col min="3082" max="3082" width="4.625" style="601" customWidth="1"/>
    <col min="3083" max="3083" width="7.625" style="601" customWidth="1"/>
    <col min="3084" max="3084" width="4.625" style="601" customWidth="1"/>
    <col min="3085" max="3085" width="7.625" style="601" customWidth="1"/>
    <col min="3086" max="3086" width="4.625" style="601" customWidth="1"/>
    <col min="3087" max="3087" width="7.625" style="601" customWidth="1"/>
    <col min="3088" max="3088" width="4.75" style="601" customWidth="1"/>
    <col min="3089" max="3328" width="6.75" style="601"/>
    <col min="3329" max="3329" width="3.625" style="601" customWidth="1"/>
    <col min="3330" max="3330" width="16.625" style="601" customWidth="1"/>
    <col min="3331" max="3331" width="3.875" style="601" customWidth="1"/>
    <col min="3332" max="3332" width="0.125" style="601" customWidth="1"/>
    <col min="3333" max="3333" width="9.25" style="601" customWidth="1"/>
    <col min="3334" max="3334" width="4.75" style="601" customWidth="1"/>
    <col min="3335" max="3335" width="7.625" style="601" customWidth="1"/>
    <col min="3336" max="3336" width="4.625" style="601" customWidth="1"/>
    <col min="3337" max="3337" width="7.625" style="601" customWidth="1"/>
    <col min="3338" max="3338" width="4.625" style="601" customWidth="1"/>
    <col min="3339" max="3339" width="7.625" style="601" customWidth="1"/>
    <col min="3340" max="3340" width="4.625" style="601" customWidth="1"/>
    <col min="3341" max="3341" width="7.625" style="601" customWidth="1"/>
    <col min="3342" max="3342" width="4.625" style="601" customWidth="1"/>
    <col min="3343" max="3343" width="7.625" style="601" customWidth="1"/>
    <col min="3344" max="3344" width="4.75" style="601" customWidth="1"/>
    <col min="3345" max="3584" width="6.75" style="601"/>
    <col min="3585" max="3585" width="3.625" style="601" customWidth="1"/>
    <col min="3586" max="3586" width="16.625" style="601" customWidth="1"/>
    <col min="3587" max="3587" width="3.875" style="601" customWidth="1"/>
    <col min="3588" max="3588" width="0.125" style="601" customWidth="1"/>
    <col min="3589" max="3589" width="9.25" style="601" customWidth="1"/>
    <col min="3590" max="3590" width="4.75" style="601" customWidth="1"/>
    <col min="3591" max="3591" width="7.625" style="601" customWidth="1"/>
    <col min="3592" max="3592" width="4.625" style="601" customWidth="1"/>
    <col min="3593" max="3593" width="7.625" style="601" customWidth="1"/>
    <col min="3594" max="3594" width="4.625" style="601" customWidth="1"/>
    <col min="3595" max="3595" width="7.625" style="601" customWidth="1"/>
    <col min="3596" max="3596" width="4.625" style="601" customWidth="1"/>
    <col min="3597" max="3597" width="7.625" style="601" customWidth="1"/>
    <col min="3598" max="3598" width="4.625" style="601" customWidth="1"/>
    <col min="3599" max="3599" width="7.625" style="601" customWidth="1"/>
    <col min="3600" max="3600" width="4.75" style="601" customWidth="1"/>
    <col min="3601" max="3840" width="6.75" style="601"/>
    <col min="3841" max="3841" width="3.625" style="601" customWidth="1"/>
    <col min="3842" max="3842" width="16.625" style="601" customWidth="1"/>
    <col min="3843" max="3843" width="3.875" style="601" customWidth="1"/>
    <col min="3844" max="3844" width="0.125" style="601" customWidth="1"/>
    <col min="3845" max="3845" width="9.25" style="601" customWidth="1"/>
    <col min="3846" max="3846" width="4.75" style="601" customWidth="1"/>
    <col min="3847" max="3847" width="7.625" style="601" customWidth="1"/>
    <col min="3848" max="3848" width="4.625" style="601" customWidth="1"/>
    <col min="3849" max="3849" width="7.625" style="601" customWidth="1"/>
    <col min="3850" max="3850" width="4.625" style="601" customWidth="1"/>
    <col min="3851" max="3851" width="7.625" style="601" customWidth="1"/>
    <col min="3852" max="3852" width="4.625" style="601" customWidth="1"/>
    <col min="3853" max="3853" width="7.625" style="601" customWidth="1"/>
    <col min="3854" max="3854" width="4.625" style="601" customWidth="1"/>
    <col min="3855" max="3855" width="7.625" style="601" customWidth="1"/>
    <col min="3856" max="3856" width="4.75" style="601" customWidth="1"/>
    <col min="3857" max="4096" width="6.75" style="601"/>
    <col min="4097" max="4097" width="3.625" style="601" customWidth="1"/>
    <col min="4098" max="4098" width="16.625" style="601" customWidth="1"/>
    <col min="4099" max="4099" width="3.875" style="601" customWidth="1"/>
    <col min="4100" max="4100" width="0.125" style="601" customWidth="1"/>
    <col min="4101" max="4101" width="9.25" style="601" customWidth="1"/>
    <col min="4102" max="4102" width="4.75" style="601" customWidth="1"/>
    <col min="4103" max="4103" width="7.625" style="601" customWidth="1"/>
    <col min="4104" max="4104" width="4.625" style="601" customWidth="1"/>
    <col min="4105" max="4105" width="7.625" style="601" customWidth="1"/>
    <col min="4106" max="4106" width="4.625" style="601" customWidth="1"/>
    <col min="4107" max="4107" width="7.625" style="601" customWidth="1"/>
    <col min="4108" max="4108" width="4.625" style="601" customWidth="1"/>
    <col min="4109" max="4109" width="7.625" style="601" customWidth="1"/>
    <col min="4110" max="4110" width="4.625" style="601" customWidth="1"/>
    <col min="4111" max="4111" width="7.625" style="601" customWidth="1"/>
    <col min="4112" max="4112" width="4.75" style="601" customWidth="1"/>
    <col min="4113" max="4352" width="6.75" style="601"/>
    <col min="4353" max="4353" width="3.625" style="601" customWidth="1"/>
    <col min="4354" max="4354" width="16.625" style="601" customWidth="1"/>
    <col min="4355" max="4355" width="3.875" style="601" customWidth="1"/>
    <col min="4356" max="4356" width="0.125" style="601" customWidth="1"/>
    <col min="4357" max="4357" width="9.25" style="601" customWidth="1"/>
    <col min="4358" max="4358" width="4.75" style="601" customWidth="1"/>
    <col min="4359" max="4359" width="7.625" style="601" customWidth="1"/>
    <col min="4360" max="4360" width="4.625" style="601" customWidth="1"/>
    <col min="4361" max="4361" width="7.625" style="601" customWidth="1"/>
    <col min="4362" max="4362" width="4.625" style="601" customWidth="1"/>
    <col min="4363" max="4363" width="7.625" style="601" customWidth="1"/>
    <col min="4364" max="4364" width="4.625" style="601" customWidth="1"/>
    <col min="4365" max="4365" width="7.625" style="601" customWidth="1"/>
    <col min="4366" max="4366" width="4.625" style="601" customWidth="1"/>
    <col min="4367" max="4367" width="7.625" style="601" customWidth="1"/>
    <col min="4368" max="4368" width="4.75" style="601" customWidth="1"/>
    <col min="4369" max="4608" width="6.75" style="601"/>
    <col min="4609" max="4609" width="3.625" style="601" customWidth="1"/>
    <col min="4610" max="4610" width="16.625" style="601" customWidth="1"/>
    <col min="4611" max="4611" width="3.875" style="601" customWidth="1"/>
    <col min="4612" max="4612" width="0.125" style="601" customWidth="1"/>
    <col min="4613" max="4613" width="9.25" style="601" customWidth="1"/>
    <col min="4614" max="4614" width="4.75" style="601" customWidth="1"/>
    <col min="4615" max="4615" width="7.625" style="601" customWidth="1"/>
    <col min="4616" max="4616" width="4.625" style="601" customWidth="1"/>
    <col min="4617" max="4617" width="7.625" style="601" customWidth="1"/>
    <col min="4618" max="4618" width="4.625" style="601" customWidth="1"/>
    <col min="4619" max="4619" width="7.625" style="601" customWidth="1"/>
    <col min="4620" max="4620" width="4.625" style="601" customWidth="1"/>
    <col min="4621" max="4621" width="7.625" style="601" customWidth="1"/>
    <col min="4622" max="4622" width="4.625" style="601" customWidth="1"/>
    <col min="4623" max="4623" width="7.625" style="601" customWidth="1"/>
    <col min="4624" max="4624" width="4.75" style="601" customWidth="1"/>
    <col min="4625" max="4864" width="6.75" style="601"/>
    <col min="4865" max="4865" width="3.625" style="601" customWidth="1"/>
    <col min="4866" max="4866" width="16.625" style="601" customWidth="1"/>
    <col min="4867" max="4867" width="3.875" style="601" customWidth="1"/>
    <col min="4868" max="4868" width="0.125" style="601" customWidth="1"/>
    <col min="4869" max="4869" width="9.25" style="601" customWidth="1"/>
    <col min="4870" max="4870" width="4.75" style="601" customWidth="1"/>
    <col min="4871" max="4871" width="7.625" style="601" customWidth="1"/>
    <col min="4872" max="4872" width="4.625" style="601" customWidth="1"/>
    <col min="4873" max="4873" width="7.625" style="601" customWidth="1"/>
    <col min="4874" max="4874" width="4.625" style="601" customWidth="1"/>
    <col min="4875" max="4875" width="7.625" style="601" customWidth="1"/>
    <col min="4876" max="4876" width="4.625" style="601" customWidth="1"/>
    <col min="4877" max="4877" width="7.625" style="601" customWidth="1"/>
    <col min="4878" max="4878" width="4.625" style="601" customWidth="1"/>
    <col min="4879" max="4879" width="7.625" style="601" customWidth="1"/>
    <col min="4880" max="4880" width="4.75" style="601" customWidth="1"/>
    <col min="4881" max="5120" width="6.75" style="601"/>
    <col min="5121" max="5121" width="3.625" style="601" customWidth="1"/>
    <col min="5122" max="5122" width="16.625" style="601" customWidth="1"/>
    <col min="5123" max="5123" width="3.875" style="601" customWidth="1"/>
    <col min="5124" max="5124" width="0.125" style="601" customWidth="1"/>
    <col min="5125" max="5125" width="9.25" style="601" customWidth="1"/>
    <col min="5126" max="5126" width="4.75" style="601" customWidth="1"/>
    <col min="5127" max="5127" width="7.625" style="601" customWidth="1"/>
    <col min="5128" max="5128" width="4.625" style="601" customWidth="1"/>
    <col min="5129" max="5129" width="7.625" style="601" customWidth="1"/>
    <col min="5130" max="5130" width="4.625" style="601" customWidth="1"/>
    <col min="5131" max="5131" width="7.625" style="601" customWidth="1"/>
    <col min="5132" max="5132" width="4.625" style="601" customWidth="1"/>
    <col min="5133" max="5133" width="7.625" style="601" customWidth="1"/>
    <col min="5134" max="5134" width="4.625" style="601" customWidth="1"/>
    <col min="5135" max="5135" width="7.625" style="601" customWidth="1"/>
    <col min="5136" max="5136" width="4.75" style="601" customWidth="1"/>
    <col min="5137" max="5376" width="6.75" style="601"/>
    <col min="5377" max="5377" width="3.625" style="601" customWidth="1"/>
    <col min="5378" max="5378" width="16.625" style="601" customWidth="1"/>
    <col min="5379" max="5379" width="3.875" style="601" customWidth="1"/>
    <col min="5380" max="5380" width="0.125" style="601" customWidth="1"/>
    <col min="5381" max="5381" width="9.25" style="601" customWidth="1"/>
    <col min="5382" max="5382" width="4.75" style="601" customWidth="1"/>
    <col min="5383" max="5383" width="7.625" style="601" customWidth="1"/>
    <col min="5384" max="5384" width="4.625" style="601" customWidth="1"/>
    <col min="5385" max="5385" width="7.625" style="601" customWidth="1"/>
    <col min="5386" max="5386" width="4.625" style="601" customWidth="1"/>
    <col min="5387" max="5387" width="7.625" style="601" customWidth="1"/>
    <col min="5388" max="5388" width="4.625" style="601" customWidth="1"/>
    <col min="5389" max="5389" width="7.625" style="601" customWidth="1"/>
    <col min="5390" max="5390" width="4.625" style="601" customWidth="1"/>
    <col min="5391" max="5391" width="7.625" style="601" customWidth="1"/>
    <col min="5392" max="5392" width="4.75" style="601" customWidth="1"/>
    <col min="5393" max="5632" width="6.75" style="601"/>
    <col min="5633" max="5633" width="3.625" style="601" customWidth="1"/>
    <col min="5634" max="5634" width="16.625" style="601" customWidth="1"/>
    <col min="5635" max="5635" width="3.875" style="601" customWidth="1"/>
    <col min="5636" max="5636" width="0.125" style="601" customWidth="1"/>
    <col min="5637" max="5637" width="9.25" style="601" customWidth="1"/>
    <col min="5638" max="5638" width="4.75" style="601" customWidth="1"/>
    <col min="5639" max="5639" width="7.625" style="601" customWidth="1"/>
    <col min="5640" max="5640" width="4.625" style="601" customWidth="1"/>
    <col min="5641" max="5641" width="7.625" style="601" customWidth="1"/>
    <col min="5642" max="5642" width="4.625" style="601" customWidth="1"/>
    <col min="5643" max="5643" width="7.625" style="601" customWidth="1"/>
    <col min="5644" max="5644" width="4.625" style="601" customWidth="1"/>
    <col min="5645" max="5645" width="7.625" style="601" customWidth="1"/>
    <col min="5646" max="5646" width="4.625" style="601" customWidth="1"/>
    <col min="5647" max="5647" width="7.625" style="601" customWidth="1"/>
    <col min="5648" max="5648" width="4.75" style="601" customWidth="1"/>
    <col min="5649" max="5888" width="6.75" style="601"/>
    <col min="5889" max="5889" width="3.625" style="601" customWidth="1"/>
    <col min="5890" max="5890" width="16.625" style="601" customWidth="1"/>
    <col min="5891" max="5891" width="3.875" style="601" customWidth="1"/>
    <col min="5892" max="5892" width="0.125" style="601" customWidth="1"/>
    <col min="5893" max="5893" width="9.25" style="601" customWidth="1"/>
    <col min="5894" max="5894" width="4.75" style="601" customWidth="1"/>
    <col min="5895" max="5895" width="7.625" style="601" customWidth="1"/>
    <col min="5896" max="5896" width="4.625" style="601" customWidth="1"/>
    <col min="5897" max="5897" width="7.625" style="601" customWidth="1"/>
    <col min="5898" max="5898" width="4.625" style="601" customWidth="1"/>
    <col min="5899" max="5899" width="7.625" style="601" customWidth="1"/>
    <col min="5900" max="5900" width="4.625" style="601" customWidth="1"/>
    <col min="5901" max="5901" width="7.625" style="601" customWidth="1"/>
    <col min="5902" max="5902" width="4.625" style="601" customWidth="1"/>
    <col min="5903" max="5903" width="7.625" style="601" customWidth="1"/>
    <col min="5904" max="5904" width="4.75" style="601" customWidth="1"/>
    <col min="5905" max="6144" width="6.75" style="601"/>
    <col min="6145" max="6145" width="3.625" style="601" customWidth="1"/>
    <col min="6146" max="6146" width="16.625" style="601" customWidth="1"/>
    <col min="6147" max="6147" width="3.875" style="601" customWidth="1"/>
    <col min="6148" max="6148" width="0.125" style="601" customWidth="1"/>
    <col min="6149" max="6149" width="9.25" style="601" customWidth="1"/>
    <col min="6150" max="6150" width="4.75" style="601" customWidth="1"/>
    <col min="6151" max="6151" width="7.625" style="601" customWidth="1"/>
    <col min="6152" max="6152" width="4.625" style="601" customWidth="1"/>
    <col min="6153" max="6153" width="7.625" style="601" customWidth="1"/>
    <col min="6154" max="6154" width="4.625" style="601" customWidth="1"/>
    <col min="6155" max="6155" width="7.625" style="601" customWidth="1"/>
    <col min="6156" max="6156" width="4.625" style="601" customWidth="1"/>
    <col min="6157" max="6157" width="7.625" style="601" customWidth="1"/>
    <col min="6158" max="6158" width="4.625" style="601" customWidth="1"/>
    <col min="6159" max="6159" width="7.625" style="601" customWidth="1"/>
    <col min="6160" max="6160" width="4.75" style="601" customWidth="1"/>
    <col min="6161" max="6400" width="6.75" style="601"/>
    <col min="6401" max="6401" width="3.625" style="601" customWidth="1"/>
    <col min="6402" max="6402" width="16.625" style="601" customWidth="1"/>
    <col min="6403" max="6403" width="3.875" style="601" customWidth="1"/>
    <col min="6404" max="6404" width="0.125" style="601" customWidth="1"/>
    <col min="6405" max="6405" width="9.25" style="601" customWidth="1"/>
    <col min="6406" max="6406" width="4.75" style="601" customWidth="1"/>
    <col min="6407" max="6407" width="7.625" style="601" customWidth="1"/>
    <col min="6408" max="6408" width="4.625" style="601" customWidth="1"/>
    <col min="6409" max="6409" width="7.625" style="601" customWidth="1"/>
    <col min="6410" max="6410" width="4.625" style="601" customWidth="1"/>
    <col min="6411" max="6411" width="7.625" style="601" customWidth="1"/>
    <col min="6412" max="6412" width="4.625" style="601" customWidth="1"/>
    <col min="6413" max="6413" width="7.625" style="601" customWidth="1"/>
    <col min="6414" max="6414" width="4.625" style="601" customWidth="1"/>
    <col min="6415" max="6415" width="7.625" style="601" customWidth="1"/>
    <col min="6416" max="6416" width="4.75" style="601" customWidth="1"/>
    <col min="6417" max="6656" width="6.75" style="601"/>
    <col min="6657" max="6657" width="3.625" style="601" customWidth="1"/>
    <col min="6658" max="6658" width="16.625" style="601" customWidth="1"/>
    <col min="6659" max="6659" width="3.875" style="601" customWidth="1"/>
    <col min="6660" max="6660" width="0.125" style="601" customWidth="1"/>
    <col min="6661" max="6661" width="9.25" style="601" customWidth="1"/>
    <col min="6662" max="6662" width="4.75" style="601" customWidth="1"/>
    <col min="6663" max="6663" width="7.625" style="601" customWidth="1"/>
    <col min="6664" max="6664" width="4.625" style="601" customWidth="1"/>
    <col min="6665" max="6665" width="7.625" style="601" customWidth="1"/>
    <col min="6666" max="6666" width="4.625" style="601" customWidth="1"/>
    <col min="6667" max="6667" width="7.625" style="601" customWidth="1"/>
    <col min="6668" max="6668" width="4.625" style="601" customWidth="1"/>
    <col min="6669" max="6669" width="7.625" style="601" customWidth="1"/>
    <col min="6670" max="6670" width="4.625" style="601" customWidth="1"/>
    <col min="6671" max="6671" width="7.625" style="601" customWidth="1"/>
    <col min="6672" max="6672" width="4.75" style="601" customWidth="1"/>
    <col min="6673" max="6912" width="6.75" style="601"/>
    <col min="6913" max="6913" width="3.625" style="601" customWidth="1"/>
    <col min="6914" max="6914" width="16.625" style="601" customWidth="1"/>
    <col min="6915" max="6915" width="3.875" style="601" customWidth="1"/>
    <col min="6916" max="6916" width="0.125" style="601" customWidth="1"/>
    <col min="6917" max="6917" width="9.25" style="601" customWidth="1"/>
    <col min="6918" max="6918" width="4.75" style="601" customWidth="1"/>
    <col min="6919" max="6919" width="7.625" style="601" customWidth="1"/>
    <col min="6920" max="6920" width="4.625" style="601" customWidth="1"/>
    <col min="6921" max="6921" width="7.625" style="601" customWidth="1"/>
    <col min="6922" max="6922" width="4.625" style="601" customWidth="1"/>
    <col min="6923" max="6923" width="7.625" style="601" customWidth="1"/>
    <col min="6924" max="6924" width="4.625" style="601" customWidth="1"/>
    <col min="6925" max="6925" width="7.625" style="601" customWidth="1"/>
    <col min="6926" max="6926" width="4.625" style="601" customWidth="1"/>
    <col min="6927" max="6927" width="7.625" style="601" customWidth="1"/>
    <col min="6928" max="6928" width="4.75" style="601" customWidth="1"/>
    <col min="6929" max="7168" width="6.75" style="601"/>
    <col min="7169" max="7169" width="3.625" style="601" customWidth="1"/>
    <col min="7170" max="7170" width="16.625" style="601" customWidth="1"/>
    <col min="7171" max="7171" width="3.875" style="601" customWidth="1"/>
    <col min="7172" max="7172" width="0.125" style="601" customWidth="1"/>
    <col min="7173" max="7173" width="9.25" style="601" customWidth="1"/>
    <col min="7174" max="7174" width="4.75" style="601" customWidth="1"/>
    <col min="7175" max="7175" width="7.625" style="601" customWidth="1"/>
    <col min="7176" max="7176" width="4.625" style="601" customWidth="1"/>
    <col min="7177" max="7177" width="7.625" style="601" customWidth="1"/>
    <col min="7178" max="7178" width="4.625" style="601" customWidth="1"/>
    <col min="7179" max="7179" width="7.625" style="601" customWidth="1"/>
    <col min="7180" max="7180" width="4.625" style="601" customWidth="1"/>
    <col min="7181" max="7181" width="7.625" style="601" customWidth="1"/>
    <col min="7182" max="7182" width="4.625" style="601" customWidth="1"/>
    <col min="7183" max="7183" width="7.625" style="601" customWidth="1"/>
    <col min="7184" max="7184" width="4.75" style="601" customWidth="1"/>
    <col min="7185" max="7424" width="6.75" style="601"/>
    <col min="7425" max="7425" width="3.625" style="601" customWidth="1"/>
    <col min="7426" max="7426" width="16.625" style="601" customWidth="1"/>
    <col min="7427" max="7427" width="3.875" style="601" customWidth="1"/>
    <col min="7428" max="7428" width="0.125" style="601" customWidth="1"/>
    <col min="7429" max="7429" width="9.25" style="601" customWidth="1"/>
    <col min="7430" max="7430" width="4.75" style="601" customWidth="1"/>
    <col min="7431" max="7431" width="7.625" style="601" customWidth="1"/>
    <col min="7432" max="7432" width="4.625" style="601" customWidth="1"/>
    <col min="7433" max="7433" width="7.625" style="601" customWidth="1"/>
    <col min="7434" max="7434" width="4.625" style="601" customWidth="1"/>
    <col min="7435" max="7435" width="7.625" style="601" customWidth="1"/>
    <col min="7436" max="7436" width="4.625" style="601" customWidth="1"/>
    <col min="7437" max="7437" width="7.625" style="601" customWidth="1"/>
    <col min="7438" max="7438" width="4.625" style="601" customWidth="1"/>
    <col min="7439" max="7439" width="7.625" style="601" customWidth="1"/>
    <col min="7440" max="7440" width="4.75" style="601" customWidth="1"/>
    <col min="7441" max="7680" width="6.75" style="601"/>
    <col min="7681" max="7681" width="3.625" style="601" customWidth="1"/>
    <col min="7682" max="7682" width="16.625" style="601" customWidth="1"/>
    <col min="7683" max="7683" width="3.875" style="601" customWidth="1"/>
    <col min="7684" max="7684" width="0.125" style="601" customWidth="1"/>
    <col min="7685" max="7685" width="9.25" style="601" customWidth="1"/>
    <col min="7686" max="7686" width="4.75" style="601" customWidth="1"/>
    <col min="7687" max="7687" width="7.625" style="601" customWidth="1"/>
    <col min="7688" max="7688" width="4.625" style="601" customWidth="1"/>
    <col min="7689" max="7689" width="7.625" style="601" customWidth="1"/>
    <col min="7690" max="7690" width="4.625" style="601" customWidth="1"/>
    <col min="7691" max="7691" width="7.625" style="601" customWidth="1"/>
    <col min="7692" max="7692" width="4.625" style="601" customWidth="1"/>
    <col min="7693" max="7693" width="7.625" style="601" customWidth="1"/>
    <col min="7694" max="7694" width="4.625" style="601" customWidth="1"/>
    <col min="7695" max="7695" width="7.625" style="601" customWidth="1"/>
    <col min="7696" max="7696" width="4.75" style="601" customWidth="1"/>
    <col min="7697" max="7936" width="6.75" style="601"/>
    <col min="7937" max="7937" width="3.625" style="601" customWidth="1"/>
    <col min="7938" max="7938" width="16.625" style="601" customWidth="1"/>
    <col min="7939" max="7939" width="3.875" style="601" customWidth="1"/>
    <col min="7940" max="7940" width="0.125" style="601" customWidth="1"/>
    <col min="7941" max="7941" width="9.25" style="601" customWidth="1"/>
    <col min="7942" max="7942" width="4.75" style="601" customWidth="1"/>
    <col min="7943" max="7943" width="7.625" style="601" customWidth="1"/>
    <col min="7944" max="7944" width="4.625" style="601" customWidth="1"/>
    <col min="7945" max="7945" width="7.625" style="601" customWidth="1"/>
    <col min="7946" max="7946" width="4.625" style="601" customWidth="1"/>
    <col min="7947" max="7947" width="7.625" style="601" customWidth="1"/>
    <col min="7948" max="7948" width="4.625" style="601" customWidth="1"/>
    <col min="7949" max="7949" width="7.625" style="601" customWidth="1"/>
    <col min="7950" max="7950" width="4.625" style="601" customWidth="1"/>
    <col min="7951" max="7951" width="7.625" style="601" customWidth="1"/>
    <col min="7952" max="7952" width="4.75" style="601" customWidth="1"/>
    <col min="7953" max="8192" width="6.75" style="601"/>
    <col min="8193" max="8193" width="3.625" style="601" customWidth="1"/>
    <col min="8194" max="8194" width="16.625" style="601" customWidth="1"/>
    <col min="8195" max="8195" width="3.875" style="601" customWidth="1"/>
    <col min="8196" max="8196" width="0.125" style="601" customWidth="1"/>
    <col min="8197" max="8197" width="9.25" style="601" customWidth="1"/>
    <col min="8198" max="8198" width="4.75" style="601" customWidth="1"/>
    <col min="8199" max="8199" width="7.625" style="601" customWidth="1"/>
    <col min="8200" max="8200" width="4.625" style="601" customWidth="1"/>
    <col min="8201" max="8201" width="7.625" style="601" customWidth="1"/>
    <col min="8202" max="8202" width="4.625" style="601" customWidth="1"/>
    <col min="8203" max="8203" width="7.625" style="601" customWidth="1"/>
    <col min="8204" max="8204" width="4.625" style="601" customWidth="1"/>
    <col min="8205" max="8205" width="7.625" style="601" customWidth="1"/>
    <col min="8206" max="8206" width="4.625" style="601" customWidth="1"/>
    <col min="8207" max="8207" width="7.625" style="601" customWidth="1"/>
    <col min="8208" max="8208" width="4.75" style="601" customWidth="1"/>
    <col min="8209" max="8448" width="6.75" style="601"/>
    <col min="8449" max="8449" width="3.625" style="601" customWidth="1"/>
    <col min="8450" max="8450" width="16.625" style="601" customWidth="1"/>
    <col min="8451" max="8451" width="3.875" style="601" customWidth="1"/>
    <col min="8452" max="8452" width="0.125" style="601" customWidth="1"/>
    <col min="8453" max="8453" width="9.25" style="601" customWidth="1"/>
    <col min="8454" max="8454" width="4.75" style="601" customWidth="1"/>
    <col min="8455" max="8455" width="7.625" style="601" customWidth="1"/>
    <col min="8456" max="8456" width="4.625" style="601" customWidth="1"/>
    <col min="8457" max="8457" width="7.625" style="601" customWidth="1"/>
    <col min="8458" max="8458" width="4.625" style="601" customWidth="1"/>
    <col min="8459" max="8459" width="7.625" style="601" customWidth="1"/>
    <col min="8460" max="8460" width="4.625" style="601" customWidth="1"/>
    <col min="8461" max="8461" width="7.625" style="601" customWidth="1"/>
    <col min="8462" max="8462" width="4.625" style="601" customWidth="1"/>
    <col min="8463" max="8463" width="7.625" style="601" customWidth="1"/>
    <col min="8464" max="8464" width="4.75" style="601" customWidth="1"/>
    <col min="8465" max="8704" width="6.75" style="601"/>
    <col min="8705" max="8705" width="3.625" style="601" customWidth="1"/>
    <col min="8706" max="8706" width="16.625" style="601" customWidth="1"/>
    <col min="8707" max="8707" width="3.875" style="601" customWidth="1"/>
    <col min="8708" max="8708" width="0.125" style="601" customWidth="1"/>
    <col min="8709" max="8709" width="9.25" style="601" customWidth="1"/>
    <col min="8710" max="8710" width="4.75" style="601" customWidth="1"/>
    <col min="8711" max="8711" width="7.625" style="601" customWidth="1"/>
    <col min="8712" max="8712" width="4.625" style="601" customWidth="1"/>
    <col min="8713" max="8713" width="7.625" style="601" customWidth="1"/>
    <col min="8714" max="8714" width="4.625" style="601" customWidth="1"/>
    <col min="8715" max="8715" width="7.625" style="601" customWidth="1"/>
    <col min="8716" max="8716" width="4.625" style="601" customWidth="1"/>
    <col min="8717" max="8717" width="7.625" style="601" customWidth="1"/>
    <col min="8718" max="8718" width="4.625" style="601" customWidth="1"/>
    <col min="8719" max="8719" width="7.625" style="601" customWidth="1"/>
    <col min="8720" max="8720" width="4.75" style="601" customWidth="1"/>
    <col min="8721" max="8960" width="6.75" style="601"/>
    <col min="8961" max="8961" width="3.625" style="601" customWidth="1"/>
    <col min="8962" max="8962" width="16.625" style="601" customWidth="1"/>
    <col min="8963" max="8963" width="3.875" style="601" customWidth="1"/>
    <col min="8964" max="8964" width="0.125" style="601" customWidth="1"/>
    <col min="8965" max="8965" width="9.25" style="601" customWidth="1"/>
    <col min="8966" max="8966" width="4.75" style="601" customWidth="1"/>
    <col min="8967" max="8967" width="7.625" style="601" customWidth="1"/>
    <col min="8968" max="8968" width="4.625" style="601" customWidth="1"/>
    <col min="8969" max="8969" width="7.625" style="601" customWidth="1"/>
    <col min="8970" max="8970" width="4.625" style="601" customWidth="1"/>
    <col min="8971" max="8971" width="7.625" style="601" customWidth="1"/>
    <col min="8972" max="8972" width="4.625" style="601" customWidth="1"/>
    <col min="8973" max="8973" width="7.625" style="601" customWidth="1"/>
    <col min="8974" max="8974" width="4.625" style="601" customWidth="1"/>
    <col min="8975" max="8975" width="7.625" style="601" customWidth="1"/>
    <col min="8976" max="8976" width="4.75" style="601" customWidth="1"/>
    <col min="8977" max="9216" width="6.75" style="601"/>
    <col min="9217" max="9217" width="3.625" style="601" customWidth="1"/>
    <col min="9218" max="9218" width="16.625" style="601" customWidth="1"/>
    <col min="9219" max="9219" width="3.875" style="601" customWidth="1"/>
    <col min="9220" max="9220" width="0.125" style="601" customWidth="1"/>
    <col min="9221" max="9221" width="9.25" style="601" customWidth="1"/>
    <col min="9222" max="9222" width="4.75" style="601" customWidth="1"/>
    <col min="9223" max="9223" width="7.625" style="601" customWidth="1"/>
    <col min="9224" max="9224" width="4.625" style="601" customWidth="1"/>
    <col min="9225" max="9225" width="7.625" style="601" customWidth="1"/>
    <col min="9226" max="9226" width="4.625" style="601" customWidth="1"/>
    <col min="9227" max="9227" width="7.625" style="601" customWidth="1"/>
    <col min="9228" max="9228" width="4.625" style="601" customWidth="1"/>
    <col min="9229" max="9229" width="7.625" style="601" customWidth="1"/>
    <col min="9230" max="9230" width="4.625" style="601" customWidth="1"/>
    <col min="9231" max="9231" width="7.625" style="601" customWidth="1"/>
    <col min="9232" max="9232" width="4.75" style="601" customWidth="1"/>
    <col min="9233" max="9472" width="6.75" style="601"/>
    <col min="9473" max="9473" width="3.625" style="601" customWidth="1"/>
    <col min="9474" max="9474" width="16.625" style="601" customWidth="1"/>
    <col min="9475" max="9475" width="3.875" style="601" customWidth="1"/>
    <col min="9476" max="9476" width="0.125" style="601" customWidth="1"/>
    <col min="9477" max="9477" width="9.25" style="601" customWidth="1"/>
    <col min="9478" max="9478" width="4.75" style="601" customWidth="1"/>
    <col min="9479" max="9479" width="7.625" style="601" customWidth="1"/>
    <col min="9480" max="9480" width="4.625" style="601" customWidth="1"/>
    <col min="9481" max="9481" width="7.625" style="601" customWidth="1"/>
    <col min="9482" max="9482" width="4.625" style="601" customWidth="1"/>
    <col min="9483" max="9483" width="7.625" style="601" customWidth="1"/>
    <col min="9484" max="9484" width="4.625" style="601" customWidth="1"/>
    <col min="9485" max="9485" width="7.625" style="601" customWidth="1"/>
    <col min="9486" max="9486" width="4.625" style="601" customWidth="1"/>
    <col min="9487" max="9487" width="7.625" style="601" customWidth="1"/>
    <col min="9488" max="9488" width="4.75" style="601" customWidth="1"/>
    <col min="9489" max="9728" width="6.75" style="601"/>
    <col min="9729" max="9729" width="3.625" style="601" customWidth="1"/>
    <col min="9730" max="9730" width="16.625" style="601" customWidth="1"/>
    <col min="9731" max="9731" width="3.875" style="601" customWidth="1"/>
    <col min="9732" max="9732" width="0.125" style="601" customWidth="1"/>
    <col min="9733" max="9733" width="9.25" style="601" customWidth="1"/>
    <col min="9734" max="9734" width="4.75" style="601" customWidth="1"/>
    <col min="9735" max="9735" width="7.625" style="601" customWidth="1"/>
    <col min="9736" max="9736" width="4.625" style="601" customWidth="1"/>
    <col min="9737" max="9737" width="7.625" style="601" customWidth="1"/>
    <col min="9738" max="9738" width="4.625" style="601" customWidth="1"/>
    <col min="9739" max="9739" width="7.625" style="601" customWidth="1"/>
    <col min="9740" max="9740" width="4.625" style="601" customWidth="1"/>
    <col min="9741" max="9741" width="7.625" style="601" customWidth="1"/>
    <col min="9742" max="9742" width="4.625" style="601" customWidth="1"/>
    <col min="9743" max="9743" width="7.625" style="601" customWidth="1"/>
    <col min="9744" max="9744" width="4.75" style="601" customWidth="1"/>
    <col min="9745" max="9984" width="6.75" style="601"/>
    <col min="9985" max="9985" width="3.625" style="601" customWidth="1"/>
    <col min="9986" max="9986" width="16.625" style="601" customWidth="1"/>
    <col min="9987" max="9987" width="3.875" style="601" customWidth="1"/>
    <col min="9988" max="9988" width="0.125" style="601" customWidth="1"/>
    <col min="9989" max="9989" width="9.25" style="601" customWidth="1"/>
    <col min="9990" max="9990" width="4.75" style="601" customWidth="1"/>
    <col min="9991" max="9991" width="7.625" style="601" customWidth="1"/>
    <col min="9992" max="9992" width="4.625" style="601" customWidth="1"/>
    <col min="9993" max="9993" width="7.625" style="601" customWidth="1"/>
    <col min="9994" max="9994" width="4.625" style="601" customWidth="1"/>
    <col min="9995" max="9995" width="7.625" style="601" customWidth="1"/>
    <col min="9996" max="9996" width="4.625" style="601" customWidth="1"/>
    <col min="9997" max="9997" width="7.625" style="601" customWidth="1"/>
    <col min="9998" max="9998" width="4.625" style="601" customWidth="1"/>
    <col min="9999" max="9999" width="7.625" style="601" customWidth="1"/>
    <col min="10000" max="10000" width="4.75" style="601" customWidth="1"/>
    <col min="10001" max="10240" width="6.75" style="601"/>
    <col min="10241" max="10241" width="3.625" style="601" customWidth="1"/>
    <col min="10242" max="10242" width="16.625" style="601" customWidth="1"/>
    <col min="10243" max="10243" width="3.875" style="601" customWidth="1"/>
    <col min="10244" max="10244" width="0.125" style="601" customWidth="1"/>
    <col min="10245" max="10245" width="9.25" style="601" customWidth="1"/>
    <col min="10246" max="10246" width="4.75" style="601" customWidth="1"/>
    <col min="10247" max="10247" width="7.625" style="601" customWidth="1"/>
    <col min="10248" max="10248" width="4.625" style="601" customWidth="1"/>
    <col min="10249" max="10249" width="7.625" style="601" customWidth="1"/>
    <col min="10250" max="10250" width="4.625" style="601" customWidth="1"/>
    <col min="10251" max="10251" width="7.625" style="601" customWidth="1"/>
    <col min="10252" max="10252" width="4.625" style="601" customWidth="1"/>
    <col min="10253" max="10253" width="7.625" style="601" customWidth="1"/>
    <col min="10254" max="10254" width="4.625" style="601" customWidth="1"/>
    <col min="10255" max="10255" width="7.625" style="601" customWidth="1"/>
    <col min="10256" max="10256" width="4.75" style="601" customWidth="1"/>
    <col min="10257" max="10496" width="6.75" style="601"/>
    <col min="10497" max="10497" width="3.625" style="601" customWidth="1"/>
    <col min="10498" max="10498" width="16.625" style="601" customWidth="1"/>
    <col min="10499" max="10499" width="3.875" style="601" customWidth="1"/>
    <col min="10500" max="10500" width="0.125" style="601" customWidth="1"/>
    <col min="10501" max="10501" width="9.25" style="601" customWidth="1"/>
    <col min="10502" max="10502" width="4.75" style="601" customWidth="1"/>
    <col min="10503" max="10503" width="7.625" style="601" customWidth="1"/>
    <col min="10504" max="10504" width="4.625" style="601" customWidth="1"/>
    <col min="10505" max="10505" width="7.625" style="601" customWidth="1"/>
    <col min="10506" max="10506" width="4.625" style="601" customWidth="1"/>
    <col min="10507" max="10507" width="7.625" style="601" customWidth="1"/>
    <col min="10508" max="10508" width="4.625" style="601" customWidth="1"/>
    <col min="10509" max="10509" width="7.625" style="601" customWidth="1"/>
    <col min="10510" max="10510" width="4.625" style="601" customWidth="1"/>
    <col min="10511" max="10511" width="7.625" style="601" customWidth="1"/>
    <col min="10512" max="10512" width="4.75" style="601" customWidth="1"/>
    <col min="10513" max="10752" width="6.75" style="601"/>
    <col min="10753" max="10753" width="3.625" style="601" customWidth="1"/>
    <col min="10754" max="10754" width="16.625" style="601" customWidth="1"/>
    <col min="10755" max="10755" width="3.875" style="601" customWidth="1"/>
    <col min="10756" max="10756" width="0.125" style="601" customWidth="1"/>
    <col min="10757" max="10757" width="9.25" style="601" customWidth="1"/>
    <col min="10758" max="10758" width="4.75" style="601" customWidth="1"/>
    <col min="10759" max="10759" width="7.625" style="601" customWidth="1"/>
    <col min="10760" max="10760" width="4.625" style="601" customWidth="1"/>
    <col min="10761" max="10761" width="7.625" style="601" customWidth="1"/>
    <col min="10762" max="10762" width="4.625" style="601" customWidth="1"/>
    <col min="10763" max="10763" width="7.625" style="601" customWidth="1"/>
    <col min="10764" max="10764" width="4.625" style="601" customWidth="1"/>
    <col min="10765" max="10765" width="7.625" style="601" customWidth="1"/>
    <col min="10766" max="10766" width="4.625" style="601" customWidth="1"/>
    <col min="10767" max="10767" width="7.625" style="601" customWidth="1"/>
    <col min="10768" max="10768" width="4.75" style="601" customWidth="1"/>
    <col min="10769" max="11008" width="6.75" style="601"/>
    <col min="11009" max="11009" width="3.625" style="601" customWidth="1"/>
    <col min="11010" max="11010" width="16.625" style="601" customWidth="1"/>
    <col min="11011" max="11011" width="3.875" style="601" customWidth="1"/>
    <col min="11012" max="11012" width="0.125" style="601" customWidth="1"/>
    <col min="11013" max="11013" width="9.25" style="601" customWidth="1"/>
    <col min="11014" max="11014" width="4.75" style="601" customWidth="1"/>
    <col min="11015" max="11015" width="7.625" style="601" customWidth="1"/>
    <col min="11016" max="11016" width="4.625" style="601" customWidth="1"/>
    <col min="11017" max="11017" width="7.625" style="601" customWidth="1"/>
    <col min="11018" max="11018" width="4.625" style="601" customWidth="1"/>
    <col min="11019" max="11019" width="7.625" style="601" customWidth="1"/>
    <col min="11020" max="11020" width="4.625" style="601" customWidth="1"/>
    <col min="11021" max="11021" width="7.625" style="601" customWidth="1"/>
    <col min="11022" max="11022" width="4.625" style="601" customWidth="1"/>
    <col min="11023" max="11023" width="7.625" style="601" customWidth="1"/>
    <col min="11024" max="11024" width="4.75" style="601" customWidth="1"/>
    <col min="11025" max="11264" width="6.75" style="601"/>
    <col min="11265" max="11265" width="3.625" style="601" customWidth="1"/>
    <col min="11266" max="11266" width="16.625" style="601" customWidth="1"/>
    <col min="11267" max="11267" width="3.875" style="601" customWidth="1"/>
    <col min="11268" max="11268" width="0.125" style="601" customWidth="1"/>
    <col min="11269" max="11269" width="9.25" style="601" customWidth="1"/>
    <col min="11270" max="11270" width="4.75" style="601" customWidth="1"/>
    <col min="11271" max="11271" width="7.625" style="601" customWidth="1"/>
    <col min="11272" max="11272" width="4.625" style="601" customWidth="1"/>
    <col min="11273" max="11273" width="7.625" style="601" customWidth="1"/>
    <col min="11274" max="11274" width="4.625" style="601" customWidth="1"/>
    <col min="11275" max="11275" width="7.625" style="601" customWidth="1"/>
    <col min="11276" max="11276" width="4.625" style="601" customWidth="1"/>
    <col min="11277" max="11277" width="7.625" style="601" customWidth="1"/>
    <col min="11278" max="11278" width="4.625" style="601" customWidth="1"/>
    <col min="11279" max="11279" width="7.625" style="601" customWidth="1"/>
    <col min="11280" max="11280" width="4.75" style="601" customWidth="1"/>
    <col min="11281" max="11520" width="6.75" style="601"/>
    <col min="11521" max="11521" width="3.625" style="601" customWidth="1"/>
    <col min="11522" max="11522" width="16.625" style="601" customWidth="1"/>
    <col min="11523" max="11523" width="3.875" style="601" customWidth="1"/>
    <col min="11524" max="11524" width="0.125" style="601" customWidth="1"/>
    <col min="11525" max="11525" width="9.25" style="601" customWidth="1"/>
    <col min="11526" max="11526" width="4.75" style="601" customWidth="1"/>
    <col min="11527" max="11527" width="7.625" style="601" customWidth="1"/>
    <col min="11528" max="11528" width="4.625" style="601" customWidth="1"/>
    <col min="11529" max="11529" width="7.625" style="601" customWidth="1"/>
    <col min="11530" max="11530" width="4.625" style="601" customWidth="1"/>
    <col min="11531" max="11531" width="7.625" style="601" customWidth="1"/>
    <col min="11532" max="11532" width="4.625" style="601" customWidth="1"/>
    <col min="11533" max="11533" width="7.625" style="601" customWidth="1"/>
    <col min="11534" max="11534" width="4.625" style="601" customWidth="1"/>
    <col min="11535" max="11535" width="7.625" style="601" customWidth="1"/>
    <col min="11536" max="11536" width="4.75" style="601" customWidth="1"/>
    <col min="11537" max="11776" width="6.75" style="601"/>
    <col min="11777" max="11777" width="3.625" style="601" customWidth="1"/>
    <col min="11778" max="11778" width="16.625" style="601" customWidth="1"/>
    <col min="11779" max="11779" width="3.875" style="601" customWidth="1"/>
    <col min="11780" max="11780" width="0.125" style="601" customWidth="1"/>
    <col min="11781" max="11781" width="9.25" style="601" customWidth="1"/>
    <col min="11782" max="11782" width="4.75" style="601" customWidth="1"/>
    <col min="11783" max="11783" width="7.625" style="601" customWidth="1"/>
    <col min="11784" max="11784" width="4.625" style="601" customWidth="1"/>
    <col min="11785" max="11785" width="7.625" style="601" customWidth="1"/>
    <col min="11786" max="11786" width="4.625" style="601" customWidth="1"/>
    <col min="11787" max="11787" width="7.625" style="601" customWidth="1"/>
    <col min="11788" max="11788" width="4.625" style="601" customWidth="1"/>
    <col min="11789" max="11789" width="7.625" style="601" customWidth="1"/>
    <col min="11790" max="11790" width="4.625" style="601" customWidth="1"/>
    <col min="11791" max="11791" width="7.625" style="601" customWidth="1"/>
    <col min="11792" max="11792" width="4.75" style="601" customWidth="1"/>
    <col min="11793" max="12032" width="6.75" style="601"/>
    <col min="12033" max="12033" width="3.625" style="601" customWidth="1"/>
    <col min="12034" max="12034" width="16.625" style="601" customWidth="1"/>
    <col min="12035" max="12035" width="3.875" style="601" customWidth="1"/>
    <col min="12036" max="12036" width="0.125" style="601" customWidth="1"/>
    <col min="12037" max="12037" width="9.25" style="601" customWidth="1"/>
    <col min="12038" max="12038" width="4.75" style="601" customWidth="1"/>
    <col min="12039" max="12039" width="7.625" style="601" customWidth="1"/>
    <col min="12040" max="12040" width="4.625" style="601" customWidth="1"/>
    <col min="12041" max="12041" width="7.625" style="601" customWidth="1"/>
    <col min="12042" max="12042" width="4.625" style="601" customWidth="1"/>
    <col min="12043" max="12043" width="7.625" style="601" customWidth="1"/>
    <col min="12044" max="12044" width="4.625" style="601" customWidth="1"/>
    <col min="12045" max="12045" width="7.625" style="601" customWidth="1"/>
    <col min="12046" max="12046" width="4.625" style="601" customWidth="1"/>
    <col min="12047" max="12047" width="7.625" style="601" customWidth="1"/>
    <col min="12048" max="12048" width="4.75" style="601" customWidth="1"/>
    <col min="12049" max="12288" width="6.75" style="601"/>
    <col min="12289" max="12289" width="3.625" style="601" customWidth="1"/>
    <col min="12290" max="12290" width="16.625" style="601" customWidth="1"/>
    <col min="12291" max="12291" width="3.875" style="601" customWidth="1"/>
    <col min="12292" max="12292" width="0.125" style="601" customWidth="1"/>
    <col min="12293" max="12293" width="9.25" style="601" customWidth="1"/>
    <col min="12294" max="12294" width="4.75" style="601" customWidth="1"/>
    <col min="12295" max="12295" width="7.625" style="601" customWidth="1"/>
    <col min="12296" max="12296" width="4.625" style="601" customWidth="1"/>
    <col min="12297" max="12297" width="7.625" style="601" customWidth="1"/>
    <col min="12298" max="12298" width="4.625" style="601" customWidth="1"/>
    <col min="12299" max="12299" width="7.625" style="601" customWidth="1"/>
    <col min="12300" max="12300" width="4.625" style="601" customWidth="1"/>
    <col min="12301" max="12301" width="7.625" style="601" customWidth="1"/>
    <col min="12302" max="12302" width="4.625" style="601" customWidth="1"/>
    <col min="12303" max="12303" width="7.625" style="601" customWidth="1"/>
    <col min="12304" max="12304" width="4.75" style="601" customWidth="1"/>
    <col min="12305" max="12544" width="6.75" style="601"/>
    <col min="12545" max="12545" width="3.625" style="601" customWidth="1"/>
    <col min="12546" max="12546" width="16.625" style="601" customWidth="1"/>
    <col min="12547" max="12547" width="3.875" style="601" customWidth="1"/>
    <col min="12548" max="12548" width="0.125" style="601" customWidth="1"/>
    <col min="12549" max="12549" width="9.25" style="601" customWidth="1"/>
    <col min="12550" max="12550" width="4.75" style="601" customWidth="1"/>
    <col min="12551" max="12551" width="7.625" style="601" customWidth="1"/>
    <col min="12552" max="12552" width="4.625" style="601" customWidth="1"/>
    <col min="12553" max="12553" width="7.625" style="601" customWidth="1"/>
    <col min="12554" max="12554" width="4.625" style="601" customWidth="1"/>
    <col min="12555" max="12555" width="7.625" style="601" customWidth="1"/>
    <col min="12556" max="12556" width="4.625" style="601" customWidth="1"/>
    <col min="12557" max="12557" width="7.625" style="601" customWidth="1"/>
    <col min="12558" max="12558" width="4.625" style="601" customWidth="1"/>
    <col min="12559" max="12559" width="7.625" style="601" customWidth="1"/>
    <col min="12560" max="12560" width="4.75" style="601" customWidth="1"/>
    <col min="12561" max="12800" width="6.75" style="601"/>
    <col min="12801" max="12801" width="3.625" style="601" customWidth="1"/>
    <col min="12802" max="12802" width="16.625" style="601" customWidth="1"/>
    <col min="12803" max="12803" width="3.875" style="601" customWidth="1"/>
    <col min="12804" max="12804" width="0.125" style="601" customWidth="1"/>
    <col min="12805" max="12805" width="9.25" style="601" customWidth="1"/>
    <col min="12806" max="12806" width="4.75" style="601" customWidth="1"/>
    <col min="12807" max="12807" width="7.625" style="601" customWidth="1"/>
    <col min="12808" max="12808" width="4.625" style="601" customWidth="1"/>
    <col min="12809" max="12809" width="7.625" style="601" customWidth="1"/>
    <col min="12810" max="12810" width="4.625" style="601" customWidth="1"/>
    <col min="12811" max="12811" width="7.625" style="601" customWidth="1"/>
    <col min="12812" max="12812" width="4.625" style="601" customWidth="1"/>
    <col min="12813" max="12813" width="7.625" style="601" customWidth="1"/>
    <col min="12814" max="12814" width="4.625" style="601" customWidth="1"/>
    <col min="12815" max="12815" width="7.625" style="601" customWidth="1"/>
    <col min="12816" max="12816" width="4.75" style="601" customWidth="1"/>
    <col min="12817" max="13056" width="6.75" style="601"/>
    <col min="13057" max="13057" width="3.625" style="601" customWidth="1"/>
    <col min="13058" max="13058" width="16.625" style="601" customWidth="1"/>
    <col min="13059" max="13059" width="3.875" style="601" customWidth="1"/>
    <col min="13060" max="13060" width="0.125" style="601" customWidth="1"/>
    <col min="13061" max="13061" width="9.25" style="601" customWidth="1"/>
    <col min="13062" max="13062" width="4.75" style="601" customWidth="1"/>
    <col min="13063" max="13063" width="7.625" style="601" customWidth="1"/>
    <col min="13064" max="13064" width="4.625" style="601" customWidth="1"/>
    <col min="13065" max="13065" width="7.625" style="601" customWidth="1"/>
    <col min="13066" max="13066" width="4.625" style="601" customWidth="1"/>
    <col min="13067" max="13067" width="7.625" style="601" customWidth="1"/>
    <col min="13068" max="13068" width="4.625" style="601" customWidth="1"/>
    <col min="13069" max="13069" width="7.625" style="601" customWidth="1"/>
    <col min="13070" max="13070" width="4.625" style="601" customWidth="1"/>
    <col min="13071" max="13071" width="7.625" style="601" customWidth="1"/>
    <col min="13072" max="13072" width="4.75" style="601" customWidth="1"/>
    <col min="13073" max="13312" width="6.75" style="601"/>
    <col min="13313" max="13313" width="3.625" style="601" customWidth="1"/>
    <col min="13314" max="13314" width="16.625" style="601" customWidth="1"/>
    <col min="13315" max="13315" width="3.875" style="601" customWidth="1"/>
    <col min="13316" max="13316" width="0.125" style="601" customWidth="1"/>
    <col min="13317" max="13317" width="9.25" style="601" customWidth="1"/>
    <col min="13318" max="13318" width="4.75" style="601" customWidth="1"/>
    <col min="13319" max="13319" width="7.625" style="601" customWidth="1"/>
    <col min="13320" max="13320" width="4.625" style="601" customWidth="1"/>
    <col min="13321" max="13321" width="7.625" style="601" customWidth="1"/>
    <col min="13322" max="13322" width="4.625" style="601" customWidth="1"/>
    <col min="13323" max="13323" width="7.625" style="601" customWidth="1"/>
    <col min="13324" max="13324" width="4.625" style="601" customWidth="1"/>
    <col min="13325" max="13325" width="7.625" style="601" customWidth="1"/>
    <col min="13326" max="13326" width="4.625" style="601" customWidth="1"/>
    <col min="13327" max="13327" width="7.625" style="601" customWidth="1"/>
    <col min="13328" max="13328" width="4.75" style="601" customWidth="1"/>
    <col min="13329" max="13568" width="6.75" style="601"/>
    <col min="13569" max="13569" width="3.625" style="601" customWidth="1"/>
    <col min="13570" max="13570" width="16.625" style="601" customWidth="1"/>
    <col min="13571" max="13571" width="3.875" style="601" customWidth="1"/>
    <col min="13572" max="13572" width="0.125" style="601" customWidth="1"/>
    <col min="13573" max="13573" width="9.25" style="601" customWidth="1"/>
    <col min="13574" max="13574" width="4.75" style="601" customWidth="1"/>
    <col min="13575" max="13575" width="7.625" style="601" customWidth="1"/>
    <col min="13576" max="13576" width="4.625" style="601" customWidth="1"/>
    <col min="13577" max="13577" width="7.625" style="601" customWidth="1"/>
    <col min="13578" max="13578" width="4.625" style="601" customWidth="1"/>
    <col min="13579" max="13579" width="7.625" style="601" customWidth="1"/>
    <col min="13580" max="13580" width="4.625" style="601" customWidth="1"/>
    <col min="13581" max="13581" width="7.625" style="601" customWidth="1"/>
    <col min="13582" max="13582" width="4.625" style="601" customWidth="1"/>
    <col min="13583" max="13583" width="7.625" style="601" customWidth="1"/>
    <col min="13584" max="13584" width="4.75" style="601" customWidth="1"/>
    <col min="13585" max="13824" width="6.75" style="601"/>
    <col min="13825" max="13825" width="3.625" style="601" customWidth="1"/>
    <col min="13826" max="13826" width="16.625" style="601" customWidth="1"/>
    <col min="13827" max="13827" width="3.875" style="601" customWidth="1"/>
    <col min="13828" max="13828" width="0.125" style="601" customWidth="1"/>
    <col min="13829" max="13829" width="9.25" style="601" customWidth="1"/>
    <col min="13830" max="13830" width="4.75" style="601" customWidth="1"/>
    <col min="13831" max="13831" width="7.625" style="601" customWidth="1"/>
    <col min="13832" max="13832" width="4.625" style="601" customWidth="1"/>
    <col min="13833" max="13833" width="7.625" style="601" customWidth="1"/>
    <col min="13834" max="13834" width="4.625" style="601" customWidth="1"/>
    <col min="13835" max="13835" width="7.625" style="601" customWidth="1"/>
    <col min="13836" max="13836" width="4.625" style="601" customWidth="1"/>
    <col min="13837" max="13837" width="7.625" style="601" customWidth="1"/>
    <col min="13838" max="13838" width="4.625" style="601" customWidth="1"/>
    <col min="13839" max="13839" width="7.625" style="601" customWidth="1"/>
    <col min="13840" max="13840" width="4.75" style="601" customWidth="1"/>
    <col min="13841" max="14080" width="6.75" style="601"/>
    <col min="14081" max="14081" width="3.625" style="601" customWidth="1"/>
    <col min="14082" max="14082" width="16.625" style="601" customWidth="1"/>
    <col min="14083" max="14083" width="3.875" style="601" customWidth="1"/>
    <col min="14084" max="14084" width="0.125" style="601" customWidth="1"/>
    <col min="14085" max="14085" width="9.25" style="601" customWidth="1"/>
    <col min="14086" max="14086" width="4.75" style="601" customWidth="1"/>
    <col min="14087" max="14087" width="7.625" style="601" customWidth="1"/>
    <col min="14088" max="14088" width="4.625" style="601" customWidth="1"/>
    <col min="14089" max="14089" width="7.625" style="601" customWidth="1"/>
    <col min="14090" max="14090" width="4.625" style="601" customWidth="1"/>
    <col min="14091" max="14091" width="7.625" style="601" customWidth="1"/>
    <col min="14092" max="14092" width="4.625" style="601" customWidth="1"/>
    <col min="14093" max="14093" width="7.625" style="601" customWidth="1"/>
    <col min="14094" max="14094" width="4.625" style="601" customWidth="1"/>
    <col min="14095" max="14095" width="7.625" style="601" customWidth="1"/>
    <col min="14096" max="14096" width="4.75" style="601" customWidth="1"/>
    <col min="14097" max="14336" width="6.75" style="601"/>
    <col min="14337" max="14337" width="3.625" style="601" customWidth="1"/>
    <col min="14338" max="14338" width="16.625" style="601" customWidth="1"/>
    <col min="14339" max="14339" width="3.875" style="601" customWidth="1"/>
    <col min="14340" max="14340" width="0.125" style="601" customWidth="1"/>
    <col min="14341" max="14341" width="9.25" style="601" customWidth="1"/>
    <col min="14342" max="14342" width="4.75" style="601" customWidth="1"/>
    <col min="14343" max="14343" width="7.625" style="601" customWidth="1"/>
    <col min="14344" max="14344" width="4.625" style="601" customWidth="1"/>
    <col min="14345" max="14345" width="7.625" style="601" customWidth="1"/>
    <col min="14346" max="14346" width="4.625" style="601" customWidth="1"/>
    <col min="14347" max="14347" width="7.625" style="601" customWidth="1"/>
    <col min="14348" max="14348" width="4.625" style="601" customWidth="1"/>
    <col min="14349" max="14349" width="7.625" style="601" customWidth="1"/>
    <col min="14350" max="14350" width="4.625" style="601" customWidth="1"/>
    <col min="14351" max="14351" width="7.625" style="601" customWidth="1"/>
    <col min="14352" max="14352" width="4.75" style="601" customWidth="1"/>
    <col min="14353" max="14592" width="6.75" style="601"/>
    <col min="14593" max="14593" width="3.625" style="601" customWidth="1"/>
    <col min="14594" max="14594" width="16.625" style="601" customWidth="1"/>
    <col min="14595" max="14595" width="3.875" style="601" customWidth="1"/>
    <col min="14596" max="14596" width="0.125" style="601" customWidth="1"/>
    <col min="14597" max="14597" width="9.25" style="601" customWidth="1"/>
    <col min="14598" max="14598" width="4.75" style="601" customWidth="1"/>
    <col min="14599" max="14599" width="7.625" style="601" customWidth="1"/>
    <col min="14600" max="14600" width="4.625" style="601" customWidth="1"/>
    <col min="14601" max="14601" width="7.625" style="601" customWidth="1"/>
    <col min="14602" max="14602" width="4.625" style="601" customWidth="1"/>
    <col min="14603" max="14603" width="7.625" style="601" customWidth="1"/>
    <col min="14604" max="14604" width="4.625" style="601" customWidth="1"/>
    <col min="14605" max="14605" width="7.625" style="601" customWidth="1"/>
    <col min="14606" max="14606" width="4.625" style="601" customWidth="1"/>
    <col min="14607" max="14607" width="7.625" style="601" customWidth="1"/>
    <col min="14608" max="14608" width="4.75" style="601" customWidth="1"/>
    <col min="14609" max="14848" width="6.75" style="601"/>
    <col min="14849" max="14849" width="3.625" style="601" customWidth="1"/>
    <col min="14850" max="14850" width="16.625" style="601" customWidth="1"/>
    <col min="14851" max="14851" width="3.875" style="601" customWidth="1"/>
    <col min="14852" max="14852" width="0.125" style="601" customWidth="1"/>
    <col min="14853" max="14853" width="9.25" style="601" customWidth="1"/>
    <col min="14854" max="14854" width="4.75" style="601" customWidth="1"/>
    <col min="14855" max="14855" width="7.625" style="601" customWidth="1"/>
    <col min="14856" max="14856" width="4.625" style="601" customWidth="1"/>
    <col min="14857" max="14857" width="7.625" style="601" customWidth="1"/>
    <col min="14858" max="14858" width="4.625" style="601" customWidth="1"/>
    <col min="14859" max="14859" width="7.625" style="601" customWidth="1"/>
    <col min="14860" max="14860" width="4.625" style="601" customWidth="1"/>
    <col min="14861" max="14861" width="7.625" style="601" customWidth="1"/>
    <col min="14862" max="14862" width="4.625" style="601" customWidth="1"/>
    <col min="14863" max="14863" width="7.625" style="601" customWidth="1"/>
    <col min="14864" max="14864" width="4.75" style="601" customWidth="1"/>
    <col min="14865" max="15104" width="6.75" style="601"/>
    <col min="15105" max="15105" width="3.625" style="601" customWidth="1"/>
    <col min="15106" max="15106" width="16.625" style="601" customWidth="1"/>
    <col min="15107" max="15107" width="3.875" style="601" customWidth="1"/>
    <col min="15108" max="15108" width="0.125" style="601" customWidth="1"/>
    <col min="15109" max="15109" width="9.25" style="601" customWidth="1"/>
    <col min="15110" max="15110" width="4.75" style="601" customWidth="1"/>
    <col min="15111" max="15111" width="7.625" style="601" customWidth="1"/>
    <col min="15112" max="15112" width="4.625" style="601" customWidth="1"/>
    <col min="15113" max="15113" width="7.625" style="601" customWidth="1"/>
    <col min="15114" max="15114" width="4.625" style="601" customWidth="1"/>
    <col min="15115" max="15115" width="7.625" style="601" customWidth="1"/>
    <col min="15116" max="15116" width="4.625" style="601" customWidth="1"/>
    <col min="15117" max="15117" width="7.625" style="601" customWidth="1"/>
    <col min="15118" max="15118" width="4.625" style="601" customWidth="1"/>
    <col min="15119" max="15119" width="7.625" style="601" customWidth="1"/>
    <col min="15120" max="15120" width="4.75" style="601" customWidth="1"/>
    <col min="15121" max="15360" width="6.75" style="601"/>
    <col min="15361" max="15361" width="3.625" style="601" customWidth="1"/>
    <col min="15362" max="15362" width="16.625" style="601" customWidth="1"/>
    <col min="15363" max="15363" width="3.875" style="601" customWidth="1"/>
    <col min="15364" max="15364" width="0.125" style="601" customWidth="1"/>
    <col min="15365" max="15365" width="9.25" style="601" customWidth="1"/>
    <col min="15366" max="15366" width="4.75" style="601" customWidth="1"/>
    <col min="15367" max="15367" width="7.625" style="601" customWidth="1"/>
    <col min="15368" max="15368" width="4.625" style="601" customWidth="1"/>
    <col min="15369" max="15369" width="7.625" style="601" customWidth="1"/>
    <col min="15370" max="15370" width="4.625" style="601" customWidth="1"/>
    <col min="15371" max="15371" width="7.625" style="601" customWidth="1"/>
    <col min="15372" max="15372" width="4.625" style="601" customWidth="1"/>
    <col min="15373" max="15373" width="7.625" style="601" customWidth="1"/>
    <col min="15374" max="15374" width="4.625" style="601" customWidth="1"/>
    <col min="15375" max="15375" width="7.625" style="601" customWidth="1"/>
    <col min="15376" max="15376" width="4.75" style="601" customWidth="1"/>
    <col min="15377" max="15616" width="6.75" style="601"/>
    <col min="15617" max="15617" width="3.625" style="601" customWidth="1"/>
    <col min="15618" max="15618" width="16.625" style="601" customWidth="1"/>
    <col min="15619" max="15619" width="3.875" style="601" customWidth="1"/>
    <col min="15620" max="15620" width="0.125" style="601" customWidth="1"/>
    <col min="15621" max="15621" width="9.25" style="601" customWidth="1"/>
    <col min="15622" max="15622" width="4.75" style="601" customWidth="1"/>
    <col min="15623" max="15623" width="7.625" style="601" customWidth="1"/>
    <col min="15624" max="15624" width="4.625" style="601" customWidth="1"/>
    <col min="15625" max="15625" width="7.625" style="601" customWidth="1"/>
    <col min="15626" max="15626" width="4.625" style="601" customWidth="1"/>
    <col min="15627" max="15627" width="7.625" style="601" customWidth="1"/>
    <col min="15628" max="15628" width="4.625" style="601" customWidth="1"/>
    <col min="15629" max="15629" width="7.625" style="601" customWidth="1"/>
    <col min="15630" max="15630" width="4.625" style="601" customWidth="1"/>
    <col min="15631" max="15631" width="7.625" style="601" customWidth="1"/>
    <col min="15632" max="15632" width="4.75" style="601" customWidth="1"/>
    <col min="15633" max="15872" width="6.75" style="601"/>
    <col min="15873" max="15873" width="3.625" style="601" customWidth="1"/>
    <col min="15874" max="15874" width="16.625" style="601" customWidth="1"/>
    <col min="15875" max="15875" width="3.875" style="601" customWidth="1"/>
    <col min="15876" max="15876" width="0.125" style="601" customWidth="1"/>
    <col min="15877" max="15877" width="9.25" style="601" customWidth="1"/>
    <col min="15878" max="15878" width="4.75" style="601" customWidth="1"/>
    <col min="15879" max="15879" width="7.625" style="601" customWidth="1"/>
    <col min="15880" max="15880" width="4.625" style="601" customWidth="1"/>
    <col min="15881" max="15881" width="7.625" style="601" customWidth="1"/>
    <col min="15882" max="15882" width="4.625" style="601" customWidth="1"/>
    <col min="15883" max="15883" width="7.625" style="601" customWidth="1"/>
    <col min="15884" max="15884" width="4.625" style="601" customWidth="1"/>
    <col min="15885" max="15885" width="7.625" style="601" customWidth="1"/>
    <col min="15886" max="15886" width="4.625" style="601" customWidth="1"/>
    <col min="15887" max="15887" width="7.625" style="601" customWidth="1"/>
    <col min="15888" max="15888" width="4.75" style="601" customWidth="1"/>
    <col min="15889" max="16128" width="6.75" style="601"/>
    <col min="16129" max="16129" width="3.625" style="601" customWidth="1"/>
    <col min="16130" max="16130" width="16.625" style="601" customWidth="1"/>
    <col min="16131" max="16131" width="3.875" style="601" customWidth="1"/>
    <col min="16132" max="16132" width="0.125" style="601" customWidth="1"/>
    <col min="16133" max="16133" width="9.25" style="601" customWidth="1"/>
    <col min="16134" max="16134" width="4.75" style="601" customWidth="1"/>
    <col min="16135" max="16135" width="7.625" style="601" customWidth="1"/>
    <col min="16136" max="16136" width="4.625" style="601" customWidth="1"/>
    <col min="16137" max="16137" width="7.625" style="601" customWidth="1"/>
    <col min="16138" max="16138" width="4.625" style="601" customWidth="1"/>
    <col min="16139" max="16139" width="7.625" style="601" customWidth="1"/>
    <col min="16140" max="16140" width="4.625" style="601" customWidth="1"/>
    <col min="16141" max="16141" width="7.625" style="601" customWidth="1"/>
    <col min="16142" max="16142" width="4.625" style="601" customWidth="1"/>
    <col min="16143" max="16143" width="7.625" style="601" customWidth="1"/>
    <col min="16144" max="16144" width="4.75" style="601" customWidth="1"/>
    <col min="16145" max="16384" width="6.75" style="601"/>
  </cols>
  <sheetData>
    <row r="1" spans="1:23" ht="29.25" customHeight="1" thickBot="1">
      <c r="A1" s="600"/>
      <c r="B1" s="433" t="s">
        <v>103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</row>
    <row r="2" spans="1:23" ht="19.5" customHeight="1">
      <c r="A2" s="602" t="s">
        <v>0</v>
      </c>
      <c r="B2" s="603" t="s">
        <v>1</v>
      </c>
      <c r="C2" s="696" t="s">
        <v>2</v>
      </c>
      <c r="D2" s="697"/>
      <c r="E2" s="605" t="s">
        <v>93</v>
      </c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7"/>
    </row>
    <row r="3" spans="1:23" ht="20.100000000000001" customHeight="1">
      <c r="A3" s="608"/>
      <c r="B3" s="609"/>
      <c r="C3" s="698"/>
      <c r="D3" s="699"/>
      <c r="E3" s="611" t="s">
        <v>3</v>
      </c>
      <c r="F3" s="612"/>
      <c r="G3" s="613" t="s">
        <v>4</v>
      </c>
      <c r="H3" s="612"/>
      <c r="I3" s="613" t="s">
        <v>5</v>
      </c>
      <c r="J3" s="612"/>
      <c r="K3" s="614" t="s">
        <v>9</v>
      </c>
      <c r="L3" s="614"/>
      <c r="M3" s="615" t="s">
        <v>96</v>
      </c>
      <c r="N3" s="616"/>
      <c r="O3" s="614" t="s">
        <v>10</v>
      </c>
      <c r="P3" s="617"/>
    </row>
    <row r="4" spans="1:23" ht="20.100000000000001" customHeight="1">
      <c r="A4" s="608"/>
      <c r="B4" s="609"/>
      <c r="C4" s="698"/>
      <c r="D4" s="699"/>
      <c r="E4" s="618" t="s">
        <v>57</v>
      </c>
      <c r="F4" s="619" t="s">
        <v>12</v>
      </c>
      <c r="G4" s="620" t="s">
        <v>57</v>
      </c>
      <c r="H4" s="619" t="s">
        <v>12</v>
      </c>
      <c r="I4" s="620" t="s">
        <v>57</v>
      </c>
      <c r="J4" s="619" t="s">
        <v>12</v>
      </c>
      <c r="K4" s="620" t="s">
        <v>57</v>
      </c>
      <c r="L4" s="619" t="s">
        <v>12</v>
      </c>
      <c r="M4" s="620" t="s">
        <v>57</v>
      </c>
      <c r="N4" s="619" t="s">
        <v>12</v>
      </c>
      <c r="O4" s="620" t="s">
        <v>57</v>
      </c>
      <c r="P4" s="621" t="s">
        <v>12</v>
      </c>
    </row>
    <row r="5" spans="1:23" ht="20.100000000000001" customHeight="1">
      <c r="A5" s="608"/>
      <c r="B5" s="609"/>
      <c r="C5" s="698"/>
      <c r="D5" s="699"/>
      <c r="E5" s="622"/>
      <c r="F5" s="623"/>
      <c r="G5" s="624"/>
      <c r="H5" s="623"/>
      <c r="I5" s="624"/>
      <c r="J5" s="623"/>
      <c r="K5" s="624"/>
      <c r="L5" s="623"/>
      <c r="M5" s="624"/>
      <c r="N5" s="623"/>
      <c r="O5" s="624"/>
      <c r="P5" s="625"/>
    </row>
    <row r="6" spans="1:23" ht="20.100000000000001" customHeight="1" thickBot="1">
      <c r="A6" s="626"/>
      <c r="B6" s="627"/>
      <c r="C6" s="700"/>
      <c r="D6" s="701"/>
      <c r="E6" s="629"/>
      <c r="F6" s="630"/>
      <c r="G6" s="631"/>
      <c r="H6" s="630"/>
      <c r="I6" s="631"/>
      <c r="J6" s="630"/>
      <c r="K6" s="631"/>
      <c r="L6" s="630"/>
      <c r="M6" s="631"/>
      <c r="N6" s="630"/>
      <c r="O6" s="631"/>
      <c r="P6" s="632"/>
    </row>
    <row r="7" spans="1:23" ht="18.75" customHeight="1">
      <c r="A7" s="657">
        <v>1</v>
      </c>
      <c r="B7" s="658" t="s">
        <v>58</v>
      </c>
      <c r="C7" s="658">
        <v>1</v>
      </c>
      <c r="D7" s="702"/>
      <c r="E7" s="703">
        <v>188</v>
      </c>
      <c r="F7" s="704">
        <v>5</v>
      </c>
      <c r="G7" s="705">
        <v>238</v>
      </c>
      <c r="H7" s="706">
        <v>6</v>
      </c>
      <c r="I7" s="707">
        <v>223</v>
      </c>
      <c r="J7" s="706">
        <v>6</v>
      </c>
      <c r="K7" s="708">
        <v>649</v>
      </c>
      <c r="L7" s="706">
        <v>17</v>
      </c>
      <c r="M7" s="709">
        <v>13</v>
      </c>
      <c r="N7" s="710">
        <v>2</v>
      </c>
      <c r="O7" s="708">
        <v>662</v>
      </c>
      <c r="P7" s="711">
        <v>19</v>
      </c>
    </row>
    <row r="8" spans="1:23" ht="18.75" customHeight="1">
      <c r="A8" s="657">
        <v>1</v>
      </c>
      <c r="B8" s="658" t="s">
        <v>58</v>
      </c>
      <c r="C8" s="658">
        <v>2</v>
      </c>
      <c r="D8" s="702"/>
      <c r="E8" s="703">
        <v>4</v>
      </c>
      <c r="F8" s="712"/>
      <c r="G8" s="713">
        <v>7</v>
      </c>
      <c r="H8" s="712"/>
      <c r="I8" s="713">
        <v>2</v>
      </c>
      <c r="J8" s="712"/>
      <c r="K8" s="708" t="s">
        <v>13</v>
      </c>
      <c r="L8" s="712" t="s">
        <v>13</v>
      </c>
      <c r="M8" s="714">
        <v>13</v>
      </c>
      <c r="N8" s="712">
        <v>2</v>
      </c>
      <c r="O8" s="708" t="s">
        <v>13</v>
      </c>
      <c r="P8" s="715" t="s">
        <v>13</v>
      </c>
    </row>
    <row r="9" spans="1:23" ht="18.75" hidden="1" customHeight="1">
      <c r="A9" s="657">
        <v>1</v>
      </c>
      <c r="B9" s="658" t="s">
        <v>58</v>
      </c>
      <c r="C9" s="658"/>
      <c r="D9" s="702"/>
      <c r="E9" s="703"/>
      <c r="F9" s="712"/>
      <c r="G9" s="713"/>
      <c r="H9" s="712"/>
      <c r="I9" s="713"/>
      <c r="J9" s="712"/>
      <c r="K9" s="708" t="s">
        <v>13</v>
      </c>
      <c r="L9" s="712" t="s">
        <v>13</v>
      </c>
      <c r="M9" s="714">
        <v>0</v>
      </c>
      <c r="N9" s="712"/>
      <c r="O9" s="708" t="s">
        <v>13</v>
      </c>
      <c r="P9" s="715" t="s">
        <v>13</v>
      </c>
    </row>
    <row r="10" spans="1:23" ht="18.75" customHeight="1">
      <c r="A10" s="657">
        <v>2</v>
      </c>
      <c r="B10" s="658" t="s">
        <v>59</v>
      </c>
      <c r="C10" s="658">
        <v>1</v>
      </c>
      <c r="D10" s="702"/>
      <c r="E10" s="703">
        <v>221</v>
      </c>
      <c r="F10" s="712">
        <v>6</v>
      </c>
      <c r="G10" s="713">
        <v>192</v>
      </c>
      <c r="H10" s="712">
        <v>6</v>
      </c>
      <c r="I10" s="713">
        <v>166</v>
      </c>
      <c r="J10" s="712">
        <v>5</v>
      </c>
      <c r="K10" s="708">
        <v>579</v>
      </c>
      <c r="L10" s="712">
        <v>17</v>
      </c>
      <c r="M10" s="714">
        <v>0</v>
      </c>
      <c r="N10" s="712"/>
      <c r="O10" s="708">
        <v>579</v>
      </c>
      <c r="P10" s="715">
        <v>17</v>
      </c>
    </row>
    <row r="11" spans="1:23" ht="18.75" customHeight="1">
      <c r="A11" s="657">
        <v>3</v>
      </c>
      <c r="B11" s="658" t="s">
        <v>60</v>
      </c>
      <c r="C11" s="658">
        <v>1</v>
      </c>
      <c r="D11" s="702"/>
      <c r="E11" s="716">
        <v>242</v>
      </c>
      <c r="F11" s="712">
        <v>7</v>
      </c>
      <c r="G11" s="713">
        <v>280</v>
      </c>
      <c r="H11" s="712">
        <v>7</v>
      </c>
      <c r="I11" s="713">
        <v>246</v>
      </c>
      <c r="J11" s="712">
        <v>7</v>
      </c>
      <c r="K11" s="708">
        <v>768</v>
      </c>
      <c r="L11" s="712">
        <v>21</v>
      </c>
      <c r="M11" s="709">
        <v>6</v>
      </c>
      <c r="N11" s="710">
        <v>2</v>
      </c>
      <c r="O11" s="708">
        <v>774</v>
      </c>
      <c r="P11" s="715">
        <v>23</v>
      </c>
    </row>
    <row r="12" spans="1:23" ht="18.75" customHeight="1">
      <c r="A12" s="657">
        <v>3</v>
      </c>
      <c r="B12" s="658" t="s">
        <v>60</v>
      </c>
      <c r="C12" s="658">
        <v>2</v>
      </c>
      <c r="D12" s="702"/>
      <c r="E12" s="703">
        <v>1</v>
      </c>
      <c r="F12" s="712"/>
      <c r="G12" s="713">
        <v>2</v>
      </c>
      <c r="H12" s="712"/>
      <c r="I12" s="713">
        <v>3</v>
      </c>
      <c r="J12" s="712"/>
      <c r="K12" s="708" t="s">
        <v>13</v>
      </c>
      <c r="L12" s="712" t="s">
        <v>13</v>
      </c>
      <c r="M12" s="714">
        <v>6</v>
      </c>
      <c r="N12" s="712">
        <v>2</v>
      </c>
      <c r="O12" s="708" t="s">
        <v>13</v>
      </c>
      <c r="P12" s="715" t="s">
        <v>13</v>
      </c>
    </row>
    <row r="13" spans="1:23" ht="18.75" hidden="1" customHeight="1">
      <c r="A13" s="657">
        <v>3</v>
      </c>
      <c r="B13" s="658" t="s">
        <v>60</v>
      </c>
      <c r="C13" s="658"/>
      <c r="D13" s="702"/>
      <c r="E13" s="703"/>
      <c r="F13" s="712"/>
      <c r="G13" s="713"/>
      <c r="H13" s="712"/>
      <c r="I13" s="713">
        <v>0</v>
      </c>
      <c r="J13" s="712"/>
      <c r="K13" s="708" t="s">
        <v>13</v>
      </c>
      <c r="L13" s="712" t="s">
        <v>13</v>
      </c>
      <c r="M13" s="714">
        <v>0</v>
      </c>
      <c r="N13" s="712"/>
      <c r="O13" s="708" t="s">
        <v>13</v>
      </c>
      <c r="P13" s="715" t="s">
        <v>13</v>
      </c>
    </row>
    <row r="14" spans="1:23" ht="18.75" customHeight="1">
      <c r="A14" s="657">
        <v>4</v>
      </c>
      <c r="B14" s="658" t="s">
        <v>61</v>
      </c>
      <c r="C14" s="658">
        <v>1</v>
      </c>
      <c r="D14" s="702"/>
      <c r="E14" s="703">
        <v>229</v>
      </c>
      <c r="F14" s="712">
        <v>6</v>
      </c>
      <c r="G14" s="713">
        <v>265</v>
      </c>
      <c r="H14" s="712">
        <v>7</v>
      </c>
      <c r="I14" s="713">
        <v>297</v>
      </c>
      <c r="J14" s="712">
        <v>8</v>
      </c>
      <c r="K14" s="708">
        <v>791</v>
      </c>
      <c r="L14" s="712">
        <v>21</v>
      </c>
      <c r="M14" s="714">
        <v>0</v>
      </c>
      <c r="N14" s="712"/>
      <c r="O14" s="708">
        <v>791</v>
      </c>
      <c r="P14" s="715">
        <v>21</v>
      </c>
    </row>
    <row r="15" spans="1:23" ht="18.75" customHeight="1">
      <c r="A15" s="657">
        <v>5</v>
      </c>
      <c r="B15" s="658" t="s">
        <v>62</v>
      </c>
      <c r="C15" s="658">
        <v>1</v>
      </c>
      <c r="D15" s="702"/>
      <c r="E15" s="703">
        <v>171</v>
      </c>
      <c r="F15" s="712">
        <v>5</v>
      </c>
      <c r="G15" s="713">
        <v>154</v>
      </c>
      <c r="H15" s="712">
        <v>4</v>
      </c>
      <c r="I15" s="713">
        <v>162</v>
      </c>
      <c r="J15" s="712">
        <v>5</v>
      </c>
      <c r="K15" s="708">
        <v>487</v>
      </c>
      <c r="L15" s="712">
        <v>14</v>
      </c>
      <c r="M15" s="709">
        <v>7</v>
      </c>
      <c r="N15" s="710">
        <v>2</v>
      </c>
      <c r="O15" s="708">
        <v>494</v>
      </c>
      <c r="P15" s="715">
        <v>16</v>
      </c>
    </row>
    <row r="16" spans="1:23" ht="18.75" customHeight="1">
      <c r="A16" s="657">
        <v>5</v>
      </c>
      <c r="B16" s="658" t="s">
        <v>62</v>
      </c>
      <c r="C16" s="658">
        <v>2</v>
      </c>
      <c r="D16" s="702"/>
      <c r="E16" s="703">
        <v>3</v>
      </c>
      <c r="F16" s="712"/>
      <c r="G16" s="713">
        <v>2</v>
      </c>
      <c r="H16" s="712"/>
      <c r="I16" s="713">
        <v>2</v>
      </c>
      <c r="J16" s="712"/>
      <c r="K16" s="708" t="s">
        <v>13</v>
      </c>
      <c r="L16" s="712" t="s">
        <v>13</v>
      </c>
      <c r="M16" s="714">
        <v>7</v>
      </c>
      <c r="N16" s="712">
        <v>2</v>
      </c>
      <c r="O16" s="708" t="s">
        <v>13</v>
      </c>
      <c r="P16" s="715" t="s">
        <v>13</v>
      </c>
    </row>
    <row r="17" spans="1:16" ht="18.75" hidden="1" customHeight="1">
      <c r="A17" s="657">
        <v>5</v>
      </c>
      <c r="B17" s="658" t="s">
        <v>62</v>
      </c>
      <c r="C17" s="658"/>
      <c r="D17" s="702"/>
      <c r="E17" s="703"/>
      <c r="F17" s="712"/>
      <c r="G17" s="713"/>
      <c r="H17" s="712"/>
      <c r="I17" s="713"/>
      <c r="J17" s="712"/>
      <c r="K17" s="708"/>
      <c r="L17" s="712"/>
      <c r="M17" s="714">
        <v>0</v>
      </c>
      <c r="N17" s="712"/>
      <c r="O17" s="708" t="s">
        <v>13</v>
      </c>
      <c r="P17" s="715" t="s">
        <v>13</v>
      </c>
    </row>
    <row r="18" spans="1:16" ht="18.75" customHeight="1">
      <c r="A18" s="657">
        <v>6</v>
      </c>
      <c r="B18" s="658" t="s">
        <v>63</v>
      </c>
      <c r="C18" s="658">
        <v>1</v>
      </c>
      <c r="D18" s="702"/>
      <c r="E18" s="703">
        <v>144</v>
      </c>
      <c r="F18" s="712">
        <v>4</v>
      </c>
      <c r="G18" s="713">
        <v>112</v>
      </c>
      <c r="H18" s="712">
        <v>3</v>
      </c>
      <c r="I18" s="713">
        <v>148</v>
      </c>
      <c r="J18" s="712">
        <v>4</v>
      </c>
      <c r="K18" s="708">
        <v>404</v>
      </c>
      <c r="L18" s="712">
        <v>11</v>
      </c>
      <c r="M18" s="709">
        <v>12</v>
      </c>
      <c r="N18" s="710">
        <v>2</v>
      </c>
      <c r="O18" s="708">
        <v>416</v>
      </c>
      <c r="P18" s="715">
        <v>13</v>
      </c>
    </row>
    <row r="19" spans="1:16" ht="18.75" customHeight="1">
      <c r="A19" s="657">
        <v>6</v>
      </c>
      <c r="B19" s="658" t="s">
        <v>63</v>
      </c>
      <c r="C19" s="658">
        <v>2</v>
      </c>
      <c r="D19" s="702"/>
      <c r="E19" s="703">
        <v>2</v>
      </c>
      <c r="F19" s="712"/>
      <c r="G19" s="713">
        <v>6</v>
      </c>
      <c r="H19" s="712"/>
      <c r="I19" s="713">
        <v>4</v>
      </c>
      <c r="J19" s="712"/>
      <c r="K19" s="708" t="s">
        <v>13</v>
      </c>
      <c r="L19" s="712" t="s">
        <v>13</v>
      </c>
      <c r="M19" s="714">
        <v>12</v>
      </c>
      <c r="N19" s="712">
        <v>2</v>
      </c>
      <c r="O19" s="708" t="s">
        <v>13</v>
      </c>
      <c r="P19" s="715" t="s">
        <v>13</v>
      </c>
    </row>
    <row r="20" spans="1:16" ht="18.75" hidden="1" customHeight="1">
      <c r="A20" s="657">
        <v>6</v>
      </c>
      <c r="B20" s="658" t="s">
        <v>63</v>
      </c>
      <c r="C20" s="658"/>
      <c r="D20" s="702"/>
      <c r="E20" s="703"/>
      <c r="F20" s="712"/>
      <c r="G20" s="713"/>
      <c r="H20" s="712"/>
      <c r="I20" s="713"/>
      <c r="J20" s="712"/>
      <c r="K20" s="708" t="s">
        <v>13</v>
      </c>
      <c r="L20" s="712" t="s">
        <v>13</v>
      </c>
      <c r="M20" s="714">
        <v>0</v>
      </c>
      <c r="N20" s="712"/>
      <c r="O20" s="708" t="s">
        <v>13</v>
      </c>
      <c r="P20" s="715" t="s">
        <v>13</v>
      </c>
    </row>
    <row r="21" spans="1:16" ht="18.75" customHeight="1">
      <c r="A21" s="657">
        <v>7</v>
      </c>
      <c r="B21" s="658" t="s">
        <v>64</v>
      </c>
      <c r="C21" s="658">
        <v>1</v>
      </c>
      <c r="D21" s="702"/>
      <c r="E21" s="703">
        <v>253</v>
      </c>
      <c r="F21" s="712">
        <v>7</v>
      </c>
      <c r="G21" s="713">
        <v>308</v>
      </c>
      <c r="H21" s="712">
        <v>8</v>
      </c>
      <c r="I21" s="713">
        <v>291</v>
      </c>
      <c r="J21" s="712">
        <v>8</v>
      </c>
      <c r="K21" s="708">
        <v>852</v>
      </c>
      <c r="L21" s="712">
        <v>23</v>
      </c>
      <c r="M21" s="714">
        <v>0</v>
      </c>
      <c r="N21" s="712"/>
      <c r="O21" s="708">
        <v>852</v>
      </c>
      <c r="P21" s="715">
        <v>23</v>
      </c>
    </row>
    <row r="22" spans="1:16" ht="18.75" customHeight="1">
      <c r="A22" s="657">
        <v>8</v>
      </c>
      <c r="B22" s="658" t="s">
        <v>65</v>
      </c>
      <c r="C22" s="658">
        <v>1</v>
      </c>
      <c r="D22" s="702"/>
      <c r="E22" s="703">
        <v>118</v>
      </c>
      <c r="F22" s="712">
        <v>3</v>
      </c>
      <c r="G22" s="713">
        <v>107</v>
      </c>
      <c r="H22" s="712">
        <v>3</v>
      </c>
      <c r="I22" s="713">
        <v>110</v>
      </c>
      <c r="J22" s="712">
        <v>3</v>
      </c>
      <c r="K22" s="708">
        <v>335</v>
      </c>
      <c r="L22" s="712">
        <v>9</v>
      </c>
      <c r="M22" s="709">
        <v>5</v>
      </c>
      <c r="N22" s="710">
        <v>2</v>
      </c>
      <c r="O22" s="708">
        <v>340</v>
      </c>
      <c r="P22" s="715">
        <v>11</v>
      </c>
    </row>
    <row r="23" spans="1:16" ht="18.75" customHeight="1">
      <c r="A23" s="657">
        <v>8</v>
      </c>
      <c r="B23" s="658" t="s">
        <v>65</v>
      </c>
      <c r="C23" s="658">
        <v>2</v>
      </c>
      <c r="D23" s="702"/>
      <c r="E23" s="703">
        <v>2</v>
      </c>
      <c r="F23" s="712"/>
      <c r="G23" s="713">
        <v>1</v>
      </c>
      <c r="H23" s="712"/>
      <c r="I23" s="713">
        <v>2</v>
      </c>
      <c r="J23" s="712"/>
      <c r="K23" s="708" t="s">
        <v>13</v>
      </c>
      <c r="L23" s="712" t="s">
        <v>13</v>
      </c>
      <c r="M23" s="714">
        <v>5</v>
      </c>
      <c r="N23" s="712">
        <v>2</v>
      </c>
      <c r="O23" s="708" t="s">
        <v>13</v>
      </c>
      <c r="P23" s="715" t="s">
        <v>13</v>
      </c>
    </row>
    <row r="24" spans="1:16" ht="18.75" hidden="1" customHeight="1">
      <c r="A24" s="657">
        <v>8</v>
      </c>
      <c r="B24" s="658" t="s">
        <v>65</v>
      </c>
      <c r="C24" s="658"/>
      <c r="D24" s="702"/>
      <c r="E24" s="703"/>
      <c r="F24" s="712"/>
      <c r="G24" s="713"/>
      <c r="H24" s="712"/>
      <c r="I24" s="713"/>
      <c r="J24" s="712"/>
      <c r="K24" s="708" t="s">
        <v>13</v>
      </c>
      <c r="L24" s="712" t="s">
        <v>13</v>
      </c>
      <c r="M24" s="714">
        <v>0</v>
      </c>
      <c r="N24" s="712"/>
      <c r="O24" s="708" t="s">
        <v>13</v>
      </c>
      <c r="P24" s="715" t="s">
        <v>13</v>
      </c>
    </row>
    <row r="25" spans="1:16" ht="18.75" customHeight="1">
      <c r="A25" s="657">
        <v>9</v>
      </c>
      <c r="B25" s="658" t="s">
        <v>66</v>
      </c>
      <c r="C25" s="658">
        <v>1</v>
      </c>
      <c r="D25" s="702"/>
      <c r="E25" s="703">
        <v>206</v>
      </c>
      <c r="F25" s="712">
        <v>6</v>
      </c>
      <c r="G25" s="713">
        <v>232</v>
      </c>
      <c r="H25" s="712">
        <v>6</v>
      </c>
      <c r="I25" s="713">
        <v>206</v>
      </c>
      <c r="J25" s="712">
        <v>6</v>
      </c>
      <c r="K25" s="708">
        <v>644</v>
      </c>
      <c r="L25" s="712">
        <v>18</v>
      </c>
      <c r="M25" s="714">
        <v>0</v>
      </c>
      <c r="N25" s="712"/>
      <c r="O25" s="708">
        <v>644</v>
      </c>
      <c r="P25" s="715">
        <v>18</v>
      </c>
    </row>
    <row r="26" spans="1:16" ht="18.75" customHeight="1">
      <c r="A26" s="657">
        <v>10</v>
      </c>
      <c r="B26" s="658" t="s">
        <v>67</v>
      </c>
      <c r="C26" s="658">
        <v>1</v>
      </c>
      <c r="D26" s="702"/>
      <c r="E26" s="703">
        <v>140</v>
      </c>
      <c r="F26" s="712">
        <v>4</v>
      </c>
      <c r="G26" s="713">
        <v>129</v>
      </c>
      <c r="H26" s="712">
        <v>4</v>
      </c>
      <c r="I26" s="713">
        <v>136</v>
      </c>
      <c r="J26" s="712">
        <v>4</v>
      </c>
      <c r="K26" s="708">
        <v>405</v>
      </c>
      <c r="L26" s="712">
        <v>12</v>
      </c>
      <c r="M26" s="709">
        <v>8</v>
      </c>
      <c r="N26" s="710">
        <v>2</v>
      </c>
      <c r="O26" s="708">
        <v>413</v>
      </c>
      <c r="P26" s="715">
        <v>14</v>
      </c>
    </row>
    <row r="27" spans="1:16" ht="18.75" customHeight="1">
      <c r="A27" s="657">
        <v>10</v>
      </c>
      <c r="B27" s="658" t="s">
        <v>67</v>
      </c>
      <c r="C27" s="658">
        <v>2</v>
      </c>
      <c r="D27" s="702"/>
      <c r="E27" s="703">
        <v>4</v>
      </c>
      <c r="F27" s="712"/>
      <c r="G27" s="713">
        <v>1</v>
      </c>
      <c r="H27" s="712"/>
      <c r="I27" s="713">
        <v>3</v>
      </c>
      <c r="J27" s="712"/>
      <c r="K27" s="708" t="s">
        <v>13</v>
      </c>
      <c r="L27" s="712" t="s">
        <v>13</v>
      </c>
      <c r="M27" s="714">
        <v>8</v>
      </c>
      <c r="N27" s="712">
        <v>2</v>
      </c>
      <c r="O27" s="708" t="s">
        <v>13</v>
      </c>
      <c r="P27" s="715" t="s">
        <v>13</v>
      </c>
    </row>
    <row r="28" spans="1:16" ht="18.75" hidden="1" customHeight="1">
      <c r="A28" s="657">
        <v>10</v>
      </c>
      <c r="B28" s="658" t="s">
        <v>67</v>
      </c>
      <c r="C28" s="658"/>
      <c r="D28" s="702"/>
      <c r="E28" s="703"/>
      <c r="F28" s="712"/>
      <c r="G28" s="713"/>
      <c r="H28" s="712"/>
      <c r="I28" s="713"/>
      <c r="J28" s="712"/>
      <c r="K28" s="708" t="s">
        <v>13</v>
      </c>
      <c r="L28" s="712" t="s">
        <v>13</v>
      </c>
      <c r="M28" s="714">
        <v>0</v>
      </c>
      <c r="N28" s="712"/>
      <c r="O28" s="708" t="s">
        <v>13</v>
      </c>
      <c r="P28" s="715" t="s">
        <v>13</v>
      </c>
    </row>
    <row r="29" spans="1:16" ht="18.75" customHeight="1">
      <c r="A29" s="657">
        <v>11</v>
      </c>
      <c r="B29" s="658" t="s">
        <v>68</v>
      </c>
      <c r="C29" s="656">
        <v>1</v>
      </c>
      <c r="D29" s="702"/>
      <c r="E29" s="703">
        <v>122</v>
      </c>
      <c r="F29" s="712">
        <v>4</v>
      </c>
      <c r="G29" s="713">
        <v>140</v>
      </c>
      <c r="H29" s="712">
        <v>4</v>
      </c>
      <c r="I29" s="713">
        <v>155</v>
      </c>
      <c r="J29" s="712">
        <v>4</v>
      </c>
      <c r="K29" s="708">
        <v>417</v>
      </c>
      <c r="L29" s="712">
        <v>12</v>
      </c>
      <c r="M29" s="714">
        <v>0</v>
      </c>
      <c r="N29" s="712"/>
      <c r="O29" s="708">
        <v>417</v>
      </c>
      <c r="P29" s="715">
        <v>12</v>
      </c>
    </row>
    <row r="30" spans="1:16" ht="18.75" customHeight="1">
      <c r="A30" s="657">
        <v>12</v>
      </c>
      <c r="B30" s="658" t="s">
        <v>69</v>
      </c>
      <c r="C30" s="658">
        <v>1</v>
      </c>
      <c r="D30" s="702"/>
      <c r="E30" s="703">
        <v>127</v>
      </c>
      <c r="F30" s="712">
        <v>4</v>
      </c>
      <c r="G30" s="713">
        <v>136</v>
      </c>
      <c r="H30" s="712">
        <v>4</v>
      </c>
      <c r="I30" s="713">
        <v>153</v>
      </c>
      <c r="J30" s="712">
        <v>4</v>
      </c>
      <c r="K30" s="708">
        <v>416</v>
      </c>
      <c r="L30" s="712">
        <v>12</v>
      </c>
      <c r="M30" s="709">
        <v>16</v>
      </c>
      <c r="N30" s="710">
        <v>2</v>
      </c>
      <c r="O30" s="708">
        <v>432</v>
      </c>
      <c r="P30" s="715">
        <v>14</v>
      </c>
    </row>
    <row r="31" spans="1:16" ht="18.75" customHeight="1">
      <c r="A31" s="657">
        <v>12</v>
      </c>
      <c r="B31" s="658" t="s">
        <v>69</v>
      </c>
      <c r="C31" s="658">
        <v>2</v>
      </c>
      <c r="D31" s="702"/>
      <c r="E31" s="703">
        <v>4</v>
      </c>
      <c r="F31" s="712"/>
      <c r="G31" s="713">
        <v>5</v>
      </c>
      <c r="H31" s="712"/>
      <c r="I31" s="713">
        <v>7</v>
      </c>
      <c r="J31" s="712"/>
      <c r="K31" s="708" t="s">
        <v>13</v>
      </c>
      <c r="L31" s="712" t="s">
        <v>13</v>
      </c>
      <c r="M31" s="714">
        <v>16</v>
      </c>
      <c r="N31" s="712">
        <v>2</v>
      </c>
      <c r="O31" s="708" t="s">
        <v>13</v>
      </c>
      <c r="P31" s="715" t="s">
        <v>13</v>
      </c>
    </row>
    <row r="32" spans="1:16" ht="18.75" hidden="1" customHeight="1">
      <c r="A32" s="657">
        <v>12</v>
      </c>
      <c r="B32" s="658" t="s">
        <v>69</v>
      </c>
      <c r="C32" s="658"/>
      <c r="D32" s="702"/>
      <c r="E32" s="703"/>
      <c r="F32" s="712"/>
      <c r="G32" s="713"/>
      <c r="H32" s="712"/>
      <c r="I32" s="713"/>
      <c r="J32" s="712"/>
      <c r="K32" s="708" t="s">
        <v>13</v>
      </c>
      <c r="L32" s="712" t="s">
        <v>13</v>
      </c>
      <c r="M32" s="714">
        <v>0</v>
      </c>
      <c r="N32" s="712"/>
      <c r="O32" s="708" t="s">
        <v>13</v>
      </c>
      <c r="P32" s="715" t="s">
        <v>13</v>
      </c>
    </row>
    <row r="33" spans="1:16" ht="18.75" customHeight="1">
      <c r="A33" s="657">
        <v>13</v>
      </c>
      <c r="B33" s="658" t="s">
        <v>70</v>
      </c>
      <c r="C33" s="658">
        <v>1</v>
      </c>
      <c r="D33" s="702"/>
      <c r="E33" s="703">
        <v>181</v>
      </c>
      <c r="F33" s="712">
        <v>5</v>
      </c>
      <c r="G33" s="713">
        <v>180</v>
      </c>
      <c r="H33" s="712">
        <v>5</v>
      </c>
      <c r="I33" s="713">
        <v>179</v>
      </c>
      <c r="J33" s="712">
        <v>5</v>
      </c>
      <c r="K33" s="708">
        <v>540</v>
      </c>
      <c r="L33" s="712">
        <v>15</v>
      </c>
      <c r="M33" s="709">
        <v>24</v>
      </c>
      <c r="N33" s="710">
        <v>4</v>
      </c>
      <c r="O33" s="708">
        <v>564</v>
      </c>
      <c r="P33" s="715">
        <v>19</v>
      </c>
    </row>
    <row r="34" spans="1:16" ht="18.75" customHeight="1">
      <c r="A34" s="657">
        <v>13</v>
      </c>
      <c r="B34" s="658" t="s">
        <v>70</v>
      </c>
      <c r="C34" s="658">
        <v>2</v>
      </c>
      <c r="D34" s="702"/>
      <c r="E34" s="703">
        <v>10</v>
      </c>
      <c r="F34" s="712"/>
      <c r="G34" s="713">
        <v>4</v>
      </c>
      <c r="H34" s="712"/>
      <c r="I34" s="713">
        <v>10</v>
      </c>
      <c r="J34" s="712"/>
      <c r="K34" s="708" t="s">
        <v>13</v>
      </c>
      <c r="L34" s="712" t="s">
        <v>13</v>
      </c>
      <c r="M34" s="714">
        <v>24</v>
      </c>
      <c r="N34" s="712">
        <v>4</v>
      </c>
      <c r="O34" s="708" t="s">
        <v>13</v>
      </c>
      <c r="P34" s="715" t="s">
        <v>13</v>
      </c>
    </row>
    <row r="35" spans="1:16" ht="18.75" hidden="1" customHeight="1">
      <c r="A35" s="657">
        <v>13</v>
      </c>
      <c r="B35" s="658" t="s">
        <v>70</v>
      </c>
      <c r="C35" s="658"/>
      <c r="D35" s="702"/>
      <c r="E35" s="703"/>
      <c r="F35" s="712"/>
      <c r="G35" s="713"/>
      <c r="H35" s="712"/>
      <c r="I35" s="713"/>
      <c r="J35" s="712"/>
      <c r="K35" s="708" t="s">
        <v>13</v>
      </c>
      <c r="L35" s="712" t="s">
        <v>13</v>
      </c>
      <c r="M35" s="714">
        <v>0</v>
      </c>
      <c r="N35" s="712"/>
      <c r="O35" s="708" t="s">
        <v>13</v>
      </c>
      <c r="P35" s="715" t="s">
        <v>13</v>
      </c>
    </row>
    <row r="36" spans="1:16" ht="18.75" customHeight="1">
      <c r="A36" s="657">
        <v>14</v>
      </c>
      <c r="B36" s="658" t="s">
        <v>71</v>
      </c>
      <c r="C36" s="658">
        <v>1</v>
      </c>
      <c r="D36" s="702"/>
      <c r="E36" s="703">
        <v>203</v>
      </c>
      <c r="F36" s="712">
        <v>6</v>
      </c>
      <c r="G36" s="713">
        <v>182</v>
      </c>
      <c r="H36" s="712">
        <v>5</v>
      </c>
      <c r="I36" s="713">
        <v>222</v>
      </c>
      <c r="J36" s="712">
        <v>6</v>
      </c>
      <c r="K36" s="708">
        <v>607</v>
      </c>
      <c r="L36" s="712">
        <v>17</v>
      </c>
      <c r="M36" s="709">
        <v>8</v>
      </c>
      <c r="N36" s="710">
        <v>2</v>
      </c>
      <c r="O36" s="708">
        <v>615</v>
      </c>
      <c r="P36" s="715">
        <v>19</v>
      </c>
    </row>
    <row r="37" spans="1:16" ht="18.75" customHeight="1">
      <c r="A37" s="657">
        <v>14</v>
      </c>
      <c r="B37" s="658" t="s">
        <v>71</v>
      </c>
      <c r="C37" s="658">
        <v>2</v>
      </c>
      <c r="D37" s="702"/>
      <c r="E37" s="703">
        <v>1</v>
      </c>
      <c r="F37" s="712"/>
      <c r="G37" s="713">
        <v>5</v>
      </c>
      <c r="H37" s="712"/>
      <c r="I37" s="713">
        <v>2</v>
      </c>
      <c r="J37" s="712"/>
      <c r="K37" s="708" t="s">
        <v>13</v>
      </c>
      <c r="L37" s="712" t="s">
        <v>13</v>
      </c>
      <c r="M37" s="714">
        <v>8</v>
      </c>
      <c r="N37" s="712">
        <v>2</v>
      </c>
      <c r="O37" s="708" t="s">
        <v>13</v>
      </c>
      <c r="P37" s="715" t="s">
        <v>13</v>
      </c>
    </row>
    <row r="38" spans="1:16" ht="18.75" hidden="1" customHeight="1">
      <c r="A38" s="657">
        <v>14</v>
      </c>
      <c r="B38" s="658" t="s">
        <v>71</v>
      </c>
      <c r="C38" s="658"/>
      <c r="D38" s="702"/>
      <c r="E38" s="703"/>
      <c r="F38" s="712"/>
      <c r="G38" s="713"/>
      <c r="H38" s="712"/>
      <c r="I38" s="713"/>
      <c r="J38" s="712"/>
      <c r="K38" s="708" t="s">
        <v>13</v>
      </c>
      <c r="L38" s="712" t="s">
        <v>13</v>
      </c>
      <c r="M38" s="714">
        <v>0</v>
      </c>
      <c r="N38" s="712"/>
      <c r="O38" s="708" t="s">
        <v>13</v>
      </c>
      <c r="P38" s="715" t="s">
        <v>13</v>
      </c>
    </row>
    <row r="39" spans="1:16" ht="18.75" customHeight="1">
      <c r="A39" s="657">
        <v>15</v>
      </c>
      <c r="B39" s="658" t="s">
        <v>72</v>
      </c>
      <c r="C39" s="658">
        <v>1</v>
      </c>
      <c r="D39" s="702"/>
      <c r="E39" s="703">
        <v>177</v>
      </c>
      <c r="F39" s="712">
        <v>5</v>
      </c>
      <c r="G39" s="713">
        <v>203</v>
      </c>
      <c r="H39" s="712">
        <v>6</v>
      </c>
      <c r="I39" s="713">
        <v>208</v>
      </c>
      <c r="J39" s="712">
        <v>6</v>
      </c>
      <c r="K39" s="708">
        <v>588</v>
      </c>
      <c r="L39" s="712">
        <v>17</v>
      </c>
      <c r="M39" s="709">
        <v>10</v>
      </c>
      <c r="N39" s="710">
        <v>2</v>
      </c>
      <c r="O39" s="708">
        <v>598</v>
      </c>
      <c r="P39" s="715">
        <v>19</v>
      </c>
    </row>
    <row r="40" spans="1:16" ht="18.75" customHeight="1">
      <c r="A40" s="657">
        <v>15</v>
      </c>
      <c r="B40" s="658" t="s">
        <v>72</v>
      </c>
      <c r="C40" s="658">
        <v>2</v>
      </c>
      <c r="D40" s="702"/>
      <c r="E40" s="703">
        <v>3</v>
      </c>
      <c r="F40" s="712"/>
      <c r="G40" s="713">
        <v>7</v>
      </c>
      <c r="H40" s="712"/>
      <c r="I40" s="713">
        <v>0</v>
      </c>
      <c r="J40" s="712"/>
      <c r="K40" s="708" t="s">
        <v>13</v>
      </c>
      <c r="L40" s="712" t="s">
        <v>13</v>
      </c>
      <c r="M40" s="714">
        <v>10</v>
      </c>
      <c r="N40" s="712">
        <v>2</v>
      </c>
      <c r="O40" s="708" t="s">
        <v>13</v>
      </c>
      <c r="P40" s="715" t="s">
        <v>13</v>
      </c>
    </row>
    <row r="41" spans="1:16" ht="18.75" hidden="1" customHeight="1">
      <c r="A41" s="657">
        <v>15</v>
      </c>
      <c r="B41" s="658" t="s">
        <v>72</v>
      </c>
      <c r="C41" s="658"/>
      <c r="D41" s="702"/>
      <c r="E41" s="703"/>
      <c r="F41" s="712"/>
      <c r="G41" s="713"/>
      <c r="H41" s="712"/>
      <c r="I41" s="713"/>
      <c r="J41" s="712"/>
      <c r="K41" s="708"/>
      <c r="L41" s="712" t="s">
        <v>13</v>
      </c>
      <c r="M41" s="714">
        <v>0</v>
      </c>
      <c r="N41" s="712"/>
      <c r="O41" s="708" t="s">
        <v>13</v>
      </c>
      <c r="P41" s="715" t="s">
        <v>13</v>
      </c>
    </row>
    <row r="42" spans="1:16" ht="18.75" customHeight="1">
      <c r="A42" s="657">
        <v>16</v>
      </c>
      <c r="B42" s="658" t="s">
        <v>73</v>
      </c>
      <c r="C42" s="658">
        <v>1</v>
      </c>
      <c r="D42" s="702"/>
      <c r="E42" s="703">
        <v>143</v>
      </c>
      <c r="F42" s="712">
        <v>4</v>
      </c>
      <c r="G42" s="713">
        <v>148</v>
      </c>
      <c r="H42" s="712">
        <v>4</v>
      </c>
      <c r="I42" s="713">
        <v>163</v>
      </c>
      <c r="J42" s="712">
        <v>5</v>
      </c>
      <c r="K42" s="708">
        <v>454</v>
      </c>
      <c r="L42" s="712">
        <v>13</v>
      </c>
      <c r="M42" s="709">
        <v>4</v>
      </c>
      <c r="N42" s="710">
        <v>2</v>
      </c>
      <c r="O42" s="708">
        <v>458</v>
      </c>
      <c r="P42" s="715">
        <v>15</v>
      </c>
    </row>
    <row r="43" spans="1:16" ht="18.75" customHeight="1">
      <c r="A43" s="657">
        <v>16</v>
      </c>
      <c r="B43" s="658" t="s">
        <v>73</v>
      </c>
      <c r="C43" s="658">
        <v>2</v>
      </c>
      <c r="D43" s="702"/>
      <c r="E43" s="703">
        <v>1</v>
      </c>
      <c r="F43" s="712"/>
      <c r="G43" s="713">
        <v>2</v>
      </c>
      <c r="H43" s="712"/>
      <c r="I43" s="713">
        <v>1</v>
      </c>
      <c r="J43" s="712"/>
      <c r="K43" s="708" t="s">
        <v>13</v>
      </c>
      <c r="L43" s="712" t="s">
        <v>13</v>
      </c>
      <c r="M43" s="714">
        <v>4</v>
      </c>
      <c r="N43" s="712">
        <v>2</v>
      </c>
      <c r="O43" s="708" t="s">
        <v>13</v>
      </c>
      <c r="P43" s="715" t="s">
        <v>13</v>
      </c>
    </row>
    <row r="44" spans="1:16" ht="18.75" hidden="1" customHeight="1">
      <c r="A44" s="657">
        <v>16</v>
      </c>
      <c r="B44" s="658" t="s">
        <v>73</v>
      </c>
      <c r="C44" s="658"/>
      <c r="D44" s="702"/>
      <c r="E44" s="703"/>
      <c r="F44" s="712"/>
      <c r="G44" s="713"/>
      <c r="H44" s="712"/>
      <c r="I44" s="713"/>
      <c r="J44" s="712"/>
      <c r="K44" s="708" t="s">
        <v>13</v>
      </c>
      <c r="L44" s="712" t="s">
        <v>13</v>
      </c>
      <c r="M44" s="714">
        <v>0</v>
      </c>
      <c r="N44" s="712"/>
      <c r="O44" s="708" t="s">
        <v>13</v>
      </c>
      <c r="P44" s="715" t="s">
        <v>13</v>
      </c>
    </row>
    <row r="45" spans="1:16" ht="18.75" customHeight="1">
      <c r="A45" s="657">
        <v>17</v>
      </c>
      <c r="B45" s="658" t="s">
        <v>74</v>
      </c>
      <c r="C45" s="658">
        <v>1</v>
      </c>
      <c r="D45" s="702"/>
      <c r="E45" s="703">
        <v>229</v>
      </c>
      <c r="F45" s="712">
        <v>6</v>
      </c>
      <c r="G45" s="713">
        <v>231</v>
      </c>
      <c r="H45" s="712">
        <v>6</v>
      </c>
      <c r="I45" s="713">
        <v>255</v>
      </c>
      <c r="J45" s="712">
        <v>7</v>
      </c>
      <c r="K45" s="708">
        <v>715</v>
      </c>
      <c r="L45" s="712">
        <v>19</v>
      </c>
      <c r="M45" s="714">
        <v>0</v>
      </c>
      <c r="N45" s="712"/>
      <c r="O45" s="708">
        <v>715</v>
      </c>
      <c r="P45" s="715">
        <v>19</v>
      </c>
    </row>
    <row r="46" spans="1:16" ht="18.75" customHeight="1">
      <c r="A46" s="657">
        <v>18</v>
      </c>
      <c r="B46" s="658" t="s">
        <v>75</v>
      </c>
      <c r="C46" s="658">
        <v>1</v>
      </c>
      <c r="D46" s="702"/>
      <c r="E46" s="703">
        <v>99</v>
      </c>
      <c r="F46" s="712">
        <v>3</v>
      </c>
      <c r="G46" s="713">
        <v>120</v>
      </c>
      <c r="H46" s="712">
        <v>3</v>
      </c>
      <c r="I46" s="713">
        <v>106</v>
      </c>
      <c r="J46" s="712">
        <v>3</v>
      </c>
      <c r="K46" s="708">
        <v>325</v>
      </c>
      <c r="L46" s="712">
        <v>9</v>
      </c>
      <c r="M46" s="714">
        <v>0</v>
      </c>
      <c r="N46" s="712"/>
      <c r="O46" s="708">
        <v>325</v>
      </c>
      <c r="P46" s="715">
        <v>9</v>
      </c>
    </row>
    <row r="47" spans="1:16" ht="18.75" customHeight="1">
      <c r="A47" s="657">
        <v>19</v>
      </c>
      <c r="B47" s="658" t="s">
        <v>76</v>
      </c>
      <c r="C47" s="658">
        <v>1</v>
      </c>
      <c r="D47" s="702"/>
      <c r="E47" s="703">
        <v>155</v>
      </c>
      <c r="F47" s="712">
        <v>4</v>
      </c>
      <c r="G47" s="713">
        <v>186</v>
      </c>
      <c r="H47" s="712">
        <v>5</v>
      </c>
      <c r="I47" s="713">
        <v>197</v>
      </c>
      <c r="J47" s="712">
        <v>5</v>
      </c>
      <c r="K47" s="708">
        <v>538</v>
      </c>
      <c r="L47" s="712">
        <v>14</v>
      </c>
      <c r="M47" s="709">
        <v>9</v>
      </c>
      <c r="N47" s="710">
        <v>2</v>
      </c>
      <c r="O47" s="708">
        <v>547</v>
      </c>
      <c r="P47" s="715">
        <v>16</v>
      </c>
    </row>
    <row r="48" spans="1:16" ht="18.75" customHeight="1" thickBot="1">
      <c r="A48" s="657">
        <v>19</v>
      </c>
      <c r="B48" s="658" t="s">
        <v>76</v>
      </c>
      <c r="C48" s="656">
        <v>2</v>
      </c>
      <c r="D48" s="717"/>
      <c r="E48" s="703">
        <v>4</v>
      </c>
      <c r="F48" s="712"/>
      <c r="G48" s="713">
        <v>2</v>
      </c>
      <c r="H48" s="712"/>
      <c r="I48" s="713">
        <v>3</v>
      </c>
      <c r="J48" s="712"/>
      <c r="K48" s="718" t="s">
        <v>13</v>
      </c>
      <c r="L48" s="719" t="s">
        <v>13</v>
      </c>
      <c r="M48" s="720">
        <v>9</v>
      </c>
      <c r="N48" s="719">
        <v>2</v>
      </c>
      <c r="O48" s="718" t="s">
        <v>13</v>
      </c>
      <c r="P48" s="721" t="s">
        <v>13</v>
      </c>
    </row>
    <row r="49" spans="1:16" ht="18.75" hidden="1" customHeight="1">
      <c r="A49" s="657">
        <v>19</v>
      </c>
      <c r="B49" s="658" t="s">
        <v>76</v>
      </c>
      <c r="C49" s="658"/>
      <c r="D49" s="702"/>
      <c r="E49" s="703"/>
      <c r="F49" s="712"/>
      <c r="G49" s="713"/>
      <c r="H49" s="712"/>
      <c r="I49" s="713"/>
      <c r="J49" s="712"/>
      <c r="K49" s="708" t="s">
        <v>13</v>
      </c>
      <c r="L49" s="712" t="s">
        <v>13</v>
      </c>
      <c r="M49" s="708">
        <v>0</v>
      </c>
      <c r="N49" s="712"/>
      <c r="O49" s="708" t="s">
        <v>13</v>
      </c>
      <c r="P49" s="715" t="s">
        <v>13</v>
      </c>
    </row>
    <row r="50" spans="1:16" ht="18.75" hidden="1" customHeight="1">
      <c r="A50" s="657"/>
      <c r="B50" s="658"/>
      <c r="C50" s="658"/>
      <c r="D50" s="702"/>
      <c r="E50" s="642"/>
      <c r="F50" s="712"/>
      <c r="G50" s="643"/>
      <c r="H50" s="712"/>
      <c r="I50" s="643"/>
      <c r="J50" s="712"/>
      <c r="K50" s="708"/>
      <c r="L50" s="712"/>
      <c r="M50" s="708"/>
      <c r="N50" s="712"/>
      <c r="O50" s="708"/>
      <c r="P50" s="715"/>
    </row>
    <row r="51" spans="1:16" ht="18.75" hidden="1" customHeight="1">
      <c r="A51" s="657"/>
      <c r="B51" s="658"/>
      <c r="C51" s="658"/>
      <c r="D51" s="702"/>
      <c r="E51" s="642"/>
      <c r="F51" s="712" t="s">
        <v>13</v>
      </c>
      <c r="G51" s="643"/>
      <c r="H51" s="712" t="s">
        <v>13</v>
      </c>
      <c r="I51" s="643"/>
      <c r="J51" s="712" t="s">
        <v>13</v>
      </c>
      <c r="K51" s="708" t="s">
        <v>13</v>
      </c>
      <c r="L51" s="712" t="s">
        <v>13</v>
      </c>
      <c r="M51" s="708">
        <v>0</v>
      </c>
      <c r="N51" s="712" t="e">
        <v>#REF!</v>
      </c>
      <c r="O51" s="708" t="s">
        <v>13</v>
      </c>
      <c r="P51" s="715" t="s">
        <v>13</v>
      </c>
    </row>
    <row r="52" spans="1:16" ht="18.75" hidden="1" customHeight="1">
      <c r="A52" s="657"/>
      <c r="B52" s="658"/>
      <c r="C52" s="658"/>
      <c r="D52" s="702"/>
      <c r="E52" s="642"/>
      <c r="F52" s="712" t="s">
        <v>13</v>
      </c>
      <c r="G52" s="643"/>
      <c r="H52" s="712" t="s">
        <v>13</v>
      </c>
      <c r="I52" s="643"/>
      <c r="J52" s="712" t="s">
        <v>13</v>
      </c>
      <c r="K52" s="708" t="s">
        <v>13</v>
      </c>
      <c r="L52" s="712" t="s">
        <v>13</v>
      </c>
      <c r="M52" s="708">
        <v>0</v>
      </c>
      <c r="N52" s="712" t="e">
        <v>#REF!</v>
      </c>
      <c r="O52" s="708" t="s">
        <v>13</v>
      </c>
      <c r="P52" s="715" t="s">
        <v>13</v>
      </c>
    </row>
    <row r="53" spans="1:16" ht="18.75" hidden="1" customHeight="1">
      <c r="A53" s="657"/>
      <c r="B53" s="658"/>
      <c r="C53" s="658"/>
      <c r="D53" s="702"/>
      <c r="E53" s="642"/>
      <c r="F53" s="712" t="s">
        <v>13</v>
      </c>
      <c r="G53" s="643"/>
      <c r="H53" s="712" t="s">
        <v>13</v>
      </c>
      <c r="I53" s="643"/>
      <c r="J53" s="712" t="s">
        <v>13</v>
      </c>
      <c r="K53" s="708" t="s">
        <v>13</v>
      </c>
      <c r="L53" s="712" t="s">
        <v>13</v>
      </c>
      <c r="M53" s="708">
        <v>0</v>
      </c>
      <c r="N53" s="712" t="e">
        <v>#REF!</v>
      </c>
      <c r="O53" s="708" t="s">
        <v>13</v>
      </c>
      <c r="P53" s="715" t="s">
        <v>13</v>
      </c>
    </row>
    <row r="54" spans="1:16" ht="18.75" hidden="1" customHeight="1">
      <c r="A54" s="657"/>
      <c r="B54" s="658"/>
      <c r="C54" s="658"/>
      <c r="D54" s="702"/>
      <c r="E54" s="642"/>
      <c r="F54" s="712" t="s">
        <v>13</v>
      </c>
      <c r="G54" s="643"/>
      <c r="H54" s="712" t="s">
        <v>13</v>
      </c>
      <c r="I54" s="643"/>
      <c r="J54" s="712" t="s">
        <v>13</v>
      </c>
      <c r="K54" s="708" t="s">
        <v>13</v>
      </c>
      <c r="L54" s="712" t="s">
        <v>13</v>
      </c>
      <c r="M54" s="722">
        <v>0</v>
      </c>
      <c r="N54" s="712" t="e">
        <v>#REF!</v>
      </c>
      <c r="O54" s="708" t="s">
        <v>13</v>
      </c>
      <c r="P54" s="715" t="s">
        <v>13</v>
      </c>
    </row>
    <row r="55" spans="1:16" ht="18.75" hidden="1" customHeight="1">
      <c r="A55" s="657"/>
      <c r="B55" s="658"/>
      <c r="C55" s="658"/>
      <c r="D55" s="702"/>
      <c r="E55" s="642"/>
      <c r="F55" s="712" t="s">
        <v>13</v>
      </c>
      <c r="G55" s="643"/>
      <c r="H55" s="712" t="s">
        <v>13</v>
      </c>
      <c r="I55" s="643"/>
      <c r="J55" s="712" t="s">
        <v>13</v>
      </c>
      <c r="K55" s="708" t="s">
        <v>13</v>
      </c>
      <c r="L55" s="712" t="s">
        <v>13</v>
      </c>
      <c r="M55" s="708">
        <v>0</v>
      </c>
      <c r="N55" s="712" t="e">
        <v>#REF!</v>
      </c>
      <c r="O55" s="708" t="s">
        <v>13</v>
      </c>
      <c r="P55" s="715" t="s">
        <v>13</v>
      </c>
    </row>
    <row r="56" spans="1:16" ht="18.75" hidden="1" customHeight="1">
      <c r="A56" s="657"/>
      <c r="B56" s="658"/>
      <c r="C56" s="658"/>
      <c r="D56" s="702"/>
      <c r="E56" s="642"/>
      <c r="F56" s="712" t="s">
        <v>13</v>
      </c>
      <c r="G56" s="643"/>
      <c r="H56" s="712" t="s">
        <v>13</v>
      </c>
      <c r="I56" s="643"/>
      <c r="J56" s="712" t="s">
        <v>13</v>
      </c>
      <c r="K56" s="708" t="s">
        <v>13</v>
      </c>
      <c r="L56" s="712" t="s">
        <v>13</v>
      </c>
      <c r="M56" s="708">
        <v>0</v>
      </c>
      <c r="N56" s="723" t="e">
        <v>#REF!</v>
      </c>
      <c r="O56" s="708" t="s">
        <v>13</v>
      </c>
      <c r="P56" s="715" t="s">
        <v>13</v>
      </c>
    </row>
    <row r="57" spans="1:16" ht="18.75" hidden="1" customHeight="1">
      <c r="A57" s="657"/>
      <c r="B57" s="658"/>
      <c r="C57" s="658"/>
      <c r="D57" s="702"/>
      <c r="E57" s="642"/>
      <c r="F57" s="712" t="s">
        <v>13</v>
      </c>
      <c r="G57" s="643"/>
      <c r="H57" s="712" t="s">
        <v>13</v>
      </c>
      <c r="I57" s="643"/>
      <c r="J57" s="712" t="s">
        <v>13</v>
      </c>
      <c r="K57" s="708" t="s">
        <v>13</v>
      </c>
      <c r="L57" s="712" t="s">
        <v>13</v>
      </c>
      <c r="M57" s="722">
        <v>0</v>
      </c>
      <c r="N57" s="712" t="e">
        <v>#REF!</v>
      </c>
      <c r="O57" s="708" t="s">
        <v>13</v>
      </c>
      <c r="P57" s="715" t="s">
        <v>13</v>
      </c>
    </row>
    <row r="58" spans="1:16" ht="18.75" hidden="1" customHeight="1">
      <c r="A58" s="657"/>
      <c r="B58" s="658"/>
      <c r="C58" s="658"/>
      <c r="D58" s="702"/>
      <c r="E58" s="642"/>
      <c r="F58" s="712" t="s">
        <v>13</v>
      </c>
      <c r="G58" s="643"/>
      <c r="H58" s="712" t="s">
        <v>13</v>
      </c>
      <c r="I58" s="643"/>
      <c r="J58" s="712" t="s">
        <v>13</v>
      </c>
      <c r="K58" s="708" t="s">
        <v>13</v>
      </c>
      <c r="L58" s="712" t="s">
        <v>13</v>
      </c>
      <c r="M58" s="708">
        <v>0</v>
      </c>
      <c r="N58" s="712" t="e">
        <v>#REF!</v>
      </c>
      <c r="O58" s="708" t="s">
        <v>13</v>
      </c>
      <c r="P58" s="715" t="s">
        <v>13</v>
      </c>
    </row>
    <row r="59" spans="1:16" ht="18.75" hidden="1" customHeight="1">
      <c r="A59" s="657"/>
      <c r="B59" s="658"/>
      <c r="C59" s="658"/>
      <c r="D59" s="702"/>
      <c r="E59" s="642"/>
      <c r="F59" s="712" t="s">
        <v>13</v>
      </c>
      <c r="G59" s="643"/>
      <c r="H59" s="712" t="s">
        <v>13</v>
      </c>
      <c r="I59" s="643"/>
      <c r="J59" s="712" t="s">
        <v>13</v>
      </c>
      <c r="K59" s="708" t="s">
        <v>13</v>
      </c>
      <c r="L59" s="712" t="s">
        <v>13</v>
      </c>
      <c r="M59" s="708">
        <v>0</v>
      </c>
      <c r="N59" s="712" t="e">
        <v>#REF!</v>
      </c>
      <c r="O59" s="708" t="s">
        <v>13</v>
      </c>
      <c r="P59" s="715" t="s">
        <v>13</v>
      </c>
    </row>
    <row r="60" spans="1:16" ht="18.75" hidden="1" customHeight="1">
      <c r="A60" s="657"/>
      <c r="B60" s="658"/>
      <c r="C60" s="658"/>
      <c r="D60" s="702"/>
      <c r="E60" s="642"/>
      <c r="F60" s="712" t="s">
        <v>13</v>
      </c>
      <c r="G60" s="643"/>
      <c r="H60" s="712" t="s">
        <v>13</v>
      </c>
      <c r="I60" s="643"/>
      <c r="J60" s="712" t="s">
        <v>13</v>
      </c>
      <c r="K60" s="708" t="s">
        <v>13</v>
      </c>
      <c r="L60" s="712" t="s">
        <v>13</v>
      </c>
      <c r="M60" s="714">
        <v>0</v>
      </c>
      <c r="N60" s="712" t="e">
        <v>#REF!</v>
      </c>
      <c r="O60" s="708" t="s">
        <v>13</v>
      </c>
      <c r="P60" s="715" t="s">
        <v>13</v>
      </c>
    </row>
    <row r="61" spans="1:16" ht="18.75" hidden="1" customHeight="1">
      <c r="A61" s="657"/>
      <c r="B61" s="658"/>
      <c r="C61" s="658"/>
      <c r="D61" s="702"/>
      <c r="E61" s="642"/>
      <c r="F61" s="712" t="s">
        <v>13</v>
      </c>
      <c r="G61" s="643"/>
      <c r="H61" s="712" t="s">
        <v>13</v>
      </c>
      <c r="I61" s="643"/>
      <c r="J61" s="712" t="s">
        <v>13</v>
      </c>
      <c r="K61" s="708" t="s">
        <v>13</v>
      </c>
      <c r="L61" s="712" t="s">
        <v>13</v>
      </c>
      <c r="M61" s="708">
        <v>0</v>
      </c>
      <c r="N61" s="712" t="e">
        <v>#REF!</v>
      </c>
      <c r="O61" s="708" t="s">
        <v>13</v>
      </c>
      <c r="P61" s="715" t="s">
        <v>13</v>
      </c>
    </row>
    <row r="62" spans="1:16" ht="18.75" hidden="1" customHeight="1">
      <c r="A62" s="657"/>
      <c r="B62" s="658"/>
      <c r="C62" s="658"/>
      <c r="D62" s="702"/>
      <c r="E62" s="642"/>
      <c r="F62" s="712" t="s">
        <v>13</v>
      </c>
      <c r="G62" s="643"/>
      <c r="H62" s="712" t="s">
        <v>13</v>
      </c>
      <c r="I62" s="643"/>
      <c r="J62" s="712" t="s">
        <v>13</v>
      </c>
      <c r="K62" s="708" t="s">
        <v>13</v>
      </c>
      <c r="L62" s="712" t="s">
        <v>13</v>
      </c>
      <c r="M62" s="714">
        <v>0</v>
      </c>
      <c r="N62" s="712" t="e">
        <v>#REF!</v>
      </c>
      <c r="O62" s="708" t="s">
        <v>13</v>
      </c>
      <c r="P62" s="715" t="s">
        <v>13</v>
      </c>
    </row>
    <row r="63" spans="1:16" ht="18.75" hidden="1" customHeight="1">
      <c r="A63" s="657"/>
      <c r="B63" s="658"/>
      <c r="C63" s="658"/>
      <c r="D63" s="702"/>
      <c r="E63" s="642"/>
      <c r="F63" s="712" t="s">
        <v>13</v>
      </c>
      <c r="G63" s="643"/>
      <c r="H63" s="712" t="s">
        <v>13</v>
      </c>
      <c r="I63" s="643"/>
      <c r="J63" s="712" t="s">
        <v>13</v>
      </c>
      <c r="K63" s="708" t="s">
        <v>13</v>
      </c>
      <c r="L63" s="712" t="s">
        <v>13</v>
      </c>
      <c r="M63" s="714">
        <v>0</v>
      </c>
      <c r="N63" s="712" t="e">
        <v>#REF!</v>
      </c>
      <c r="O63" s="708" t="s">
        <v>13</v>
      </c>
      <c r="P63" s="715" t="s">
        <v>13</v>
      </c>
    </row>
    <row r="64" spans="1:16" ht="18.75" hidden="1" customHeight="1">
      <c r="A64" s="657"/>
      <c r="B64" s="658"/>
      <c r="C64" s="658"/>
      <c r="D64" s="724"/>
      <c r="E64" s="642"/>
      <c r="F64" s="712" t="s">
        <v>13</v>
      </c>
      <c r="G64" s="643"/>
      <c r="H64" s="712" t="s">
        <v>13</v>
      </c>
      <c r="I64" s="643"/>
      <c r="J64" s="712" t="s">
        <v>13</v>
      </c>
      <c r="K64" s="708" t="s">
        <v>13</v>
      </c>
      <c r="L64" s="712" t="s">
        <v>13</v>
      </c>
      <c r="M64" s="714">
        <v>0</v>
      </c>
      <c r="N64" s="712" t="e">
        <v>#REF!</v>
      </c>
      <c r="O64" s="708" t="s">
        <v>13</v>
      </c>
      <c r="P64" s="715" t="s">
        <v>13</v>
      </c>
    </row>
    <row r="65" spans="1:16" ht="18.75" hidden="1" customHeight="1" thickBot="1">
      <c r="A65" s="657"/>
      <c r="B65" s="658"/>
      <c r="C65" s="659"/>
      <c r="D65" s="725"/>
      <c r="E65" s="642"/>
      <c r="F65" s="712" t="s">
        <v>13</v>
      </c>
      <c r="G65" s="643"/>
      <c r="H65" s="712" t="s">
        <v>13</v>
      </c>
      <c r="I65" s="643"/>
      <c r="J65" s="712" t="s">
        <v>13</v>
      </c>
      <c r="K65" s="726" t="s">
        <v>13</v>
      </c>
      <c r="L65" s="723" t="s">
        <v>13</v>
      </c>
      <c r="M65" s="727">
        <v>0</v>
      </c>
      <c r="N65" s="723" t="e">
        <v>#REF!</v>
      </c>
      <c r="O65" s="726" t="s">
        <v>13</v>
      </c>
      <c r="P65" s="728" t="s">
        <v>13</v>
      </c>
    </row>
    <row r="66" spans="1:16" ht="18.75" customHeight="1" thickTop="1">
      <c r="A66" s="661"/>
      <c r="B66" s="662" t="s">
        <v>49</v>
      </c>
      <c r="C66" s="662">
        <v>1</v>
      </c>
      <c r="D66" s="729"/>
      <c r="E66" s="730">
        <v>3348</v>
      </c>
      <c r="F66" s="667">
        <v>94</v>
      </c>
      <c r="G66" s="666">
        <v>3543</v>
      </c>
      <c r="H66" s="667">
        <v>96</v>
      </c>
      <c r="I66" s="666">
        <v>3623</v>
      </c>
      <c r="J66" s="731">
        <v>101</v>
      </c>
      <c r="K66" s="732"/>
      <c r="L66" s="731"/>
      <c r="M66" s="733"/>
      <c r="N66" s="734"/>
      <c r="O66" s="735"/>
      <c r="P66" s="736"/>
    </row>
    <row r="67" spans="1:16" ht="18.75" customHeight="1">
      <c r="A67" s="633"/>
      <c r="B67" s="634"/>
      <c r="C67" s="634">
        <v>1</v>
      </c>
      <c r="D67" s="737"/>
      <c r="E67" s="738">
        <v>39</v>
      </c>
      <c r="F67" s="676"/>
      <c r="G67" s="739">
        <v>44</v>
      </c>
      <c r="H67" s="676"/>
      <c r="I67" s="739">
        <v>39</v>
      </c>
      <c r="J67" s="712"/>
      <c r="K67" s="708"/>
      <c r="L67" s="712"/>
      <c r="M67" s="714">
        <v>122</v>
      </c>
      <c r="N67" s="712">
        <v>26</v>
      </c>
      <c r="O67" s="708"/>
      <c r="P67" s="715"/>
    </row>
    <row r="68" spans="1:16" ht="18.75" hidden="1" customHeight="1">
      <c r="A68" s="633"/>
      <c r="B68" s="634"/>
      <c r="C68" s="634"/>
      <c r="D68" s="737"/>
      <c r="E68" s="738" t="e">
        <v>#REF!</v>
      </c>
      <c r="F68" s="676"/>
      <c r="G68" s="739" t="e">
        <v>#REF!</v>
      </c>
      <c r="H68" s="676"/>
      <c r="I68" s="739" t="e">
        <v>#REF!</v>
      </c>
      <c r="J68" s="712"/>
      <c r="K68" s="708"/>
      <c r="L68" s="712"/>
      <c r="M68" s="714" t="e">
        <v>#REF!</v>
      </c>
      <c r="N68" s="712" t="e">
        <v>#REF!</v>
      </c>
      <c r="O68" s="708"/>
      <c r="P68" s="715"/>
    </row>
    <row r="69" spans="1:16" ht="18.75" hidden="1" customHeight="1">
      <c r="A69" s="633"/>
      <c r="B69" s="634"/>
      <c r="C69" s="634"/>
      <c r="D69" s="737"/>
      <c r="E69" s="738" t="e">
        <v>#REF!</v>
      </c>
      <c r="F69" s="676"/>
      <c r="G69" s="739" t="e">
        <v>#REF!</v>
      </c>
      <c r="H69" s="676"/>
      <c r="I69" s="739" t="e">
        <v>#REF!</v>
      </c>
      <c r="J69" s="712"/>
      <c r="K69" s="708"/>
      <c r="L69" s="712"/>
      <c r="M69" s="714" t="e">
        <v>#REF!</v>
      </c>
      <c r="N69" s="712" t="e">
        <v>#REF!</v>
      </c>
      <c r="O69" s="708"/>
      <c r="P69" s="715"/>
    </row>
    <row r="70" spans="1:16" ht="18.75" hidden="1" customHeight="1">
      <c r="A70" s="651"/>
      <c r="B70" s="652"/>
      <c r="C70" s="652"/>
      <c r="D70" s="740"/>
      <c r="E70" s="741" t="e">
        <v>#REF!</v>
      </c>
      <c r="F70" s="742"/>
      <c r="G70" s="743" t="e">
        <v>#REF!</v>
      </c>
      <c r="H70" s="742"/>
      <c r="I70" s="743" t="e">
        <v>#REF!</v>
      </c>
      <c r="J70" s="723"/>
      <c r="K70" s="726"/>
      <c r="L70" s="723"/>
      <c r="M70" s="714" t="e">
        <v>#REF!</v>
      </c>
      <c r="N70" s="723" t="e">
        <v>#REF!</v>
      </c>
      <c r="O70" s="726"/>
      <c r="P70" s="728"/>
    </row>
    <row r="71" spans="1:16" ht="18.75" hidden="1" customHeight="1" thickBot="1">
      <c r="A71" s="679"/>
      <c r="B71" s="680"/>
      <c r="C71" s="680"/>
      <c r="D71" s="744"/>
      <c r="E71" s="681">
        <v>0</v>
      </c>
      <c r="F71" s="682"/>
      <c r="G71" s="683">
        <v>0</v>
      </c>
      <c r="H71" s="682"/>
      <c r="I71" s="683">
        <v>0</v>
      </c>
      <c r="J71" s="745"/>
      <c r="K71" s="746"/>
      <c r="L71" s="745"/>
      <c r="M71" s="747">
        <v>0</v>
      </c>
      <c r="N71" s="745">
        <v>0</v>
      </c>
      <c r="O71" s="746"/>
      <c r="P71" s="748"/>
    </row>
    <row r="72" spans="1:16" ht="18.75" customHeight="1" thickBot="1">
      <c r="A72" s="687"/>
      <c r="B72" s="688" t="s">
        <v>50</v>
      </c>
      <c r="C72" s="688"/>
      <c r="D72" s="749"/>
      <c r="E72" s="750">
        <v>3387</v>
      </c>
      <c r="F72" s="751">
        <v>94</v>
      </c>
      <c r="G72" s="752">
        <v>3587</v>
      </c>
      <c r="H72" s="753">
        <v>96</v>
      </c>
      <c r="I72" s="752">
        <v>3662</v>
      </c>
      <c r="J72" s="754">
        <v>101</v>
      </c>
      <c r="K72" s="755">
        <v>10514</v>
      </c>
      <c r="L72" s="756">
        <v>291</v>
      </c>
      <c r="M72" s="757">
        <v>122</v>
      </c>
      <c r="N72" s="754">
        <v>26</v>
      </c>
      <c r="O72" s="758">
        <v>10636</v>
      </c>
      <c r="P72" s="759">
        <v>317</v>
      </c>
    </row>
    <row r="73" spans="1:16" ht="14.25" thickBot="1">
      <c r="A73" s="760"/>
      <c r="B73" s="760"/>
      <c r="C73" s="760"/>
      <c r="D73" s="760"/>
      <c r="E73" s="760"/>
      <c r="F73" s="760"/>
      <c r="G73" s="760"/>
      <c r="H73" s="760"/>
      <c r="I73" s="760"/>
      <c r="J73" s="760"/>
      <c r="K73" s="760"/>
      <c r="L73" s="760"/>
      <c r="M73" s="760"/>
      <c r="N73" s="760"/>
      <c r="O73" s="760"/>
      <c r="P73" s="760"/>
    </row>
    <row r="74" spans="1:16" ht="15.75" customHeight="1">
      <c r="A74" s="761" t="s">
        <v>77</v>
      </c>
      <c r="B74" s="762"/>
      <c r="C74" s="763"/>
      <c r="D74" s="764" t="s">
        <v>78</v>
      </c>
      <c r="E74" s="456"/>
      <c r="F74" s="457"/>
      <c r="G74" s="446" t="s">
        <v>79</v>
      </c>
      <c r="H74" s="456"/>
      <c r="I74" s="457"/>
      <c r="J74" s="446" t="s">
        <v>80</v>
      </c>
      <c r="K74" s="456"/>
      <c r="L74" s="457"/>
      <c r="M74" s="446" t="s">
        <v>81</v>
      </c>
      <c r="N74" s="456"/>
      <c r="O74" s="458"/>
    </row>
    <row r="75" spans="1:16" ht="16.5" customHeight="1" thickBot="1">
      <c r="A75" s="765"/>
      <c r="B75" s="766"/>
      <c r="C75" s="767"/>
      <c r="D75" s="768" t="s">
        <v>82</v>
      </c>
      <c r="E75" s="460"/>
      <c r="F75" s="358" t="s">
        <v>83</v>
      </c>
      <c r="G75" s="459" t="s">
        <v>84</v>
      </c>
      <c r="H75" s="460"/>
      <c r="I75" s="358" t="s">
        <v>83</v>
      </c>
      <c r="J75" s="459" t="s">
        <v>84</v>
      </c>
      <c r="K75" s="460"/>
      <c r="L75" s="358" t="s">
        <v>83</v>
      </c>
      <c r="M75" s="459" t="s">
        <v>85</v>
      </c>
      <c r="N75" s="460"/>
      <c r="O75" s="359" t="s">
        <v>83</v>
      </c>
    </row>
    <row r="76" spans="1:16" ht="15.75" customHeight="1">
      <c r="A76" s="769" t="s">
        <v>99</v>
      </c>
      <c r="B76" s="456"/>
      <c r="C76" s="770"/>
      <c r="D76" s="764">
        <v>37</v>
      </c>
      <c r="E76" s="447"/>
      <c r="F76" s="360">
        <v>9</v>
      </c>
      <c r="G76" s="446">
        <v>17</v>
      </c>
      <c r="H76" s="447"/>
      <c r="I76" s="360">
        <v>4</v>
      </c>
      <c r="J76" s="446">
        <v>21</v>
      </c>
      <c r="K76" s="447"/>
      <c r="L76" s="360">
        <v>4</v>
      </c>
      <c r="M76" s="446">
        <v>75</v>
      </c>
      <c r="N76" s="447"/>
      <c r="O76" s="361">
        <v>17</v>
      </c>
    </row>
    <row r="77" spans="1:16" ht="16.5" customHeight="1" thickBot="1">
      <c r="A77" s="771" t="s">
        <v>100</v>
      </c>
      <c r="B77" s="772"/>
      <c r="C77" s="773"/>
      <c r="D77" s="774">
        <v>26</v>
      </c>
      <c r="E77" s="443"/>
      <c r="F77" s="362">
        <v>11</v>
      </c>
      <c r="G77" s="442">
        <v>15</v>
      </c>
      <c r="H77" s="443"/>
      <c r="I77" s="362">
        <v>6</v>
      </c>
      <c r="J77" s="442">
        <v>19</v>
      </c>
      <c r="K77" s="443"/>
      <c r="L77" s="362">
        <v>7</v>
      </c>
      <c r="M77" s="442">
        <v>60</v>
      </c>
      <c r="N77" s="443"/>
      <c r="O77" s="363">
        <v>24</v>
      </c>
    </row>
    <row r="78" spans="1:16" ht="17.25" customHeight="1" thickTop="1" thickBot="1">
      <c r="A78" s="775" t="s">
        <v>86</v>
      </c>
      <c r="B78" s="776"/>
      <c r="C78" s="777"/>
      <c r="D78" s="778">
        <v>63</v>
      </c>
      <c r="E78" s="439"/>
      <c r="F78" s="364">
        <v>20</v>
      </c>
      <c r="G78" s="438">
        <v>32</v>
      </c>
      <c r="H78" s="439"/>
      <c r="I78" s="364">
        <v>10</v>
      </c>
      <c r="J78" s="438">
        <v>40</v>
      </c>
      <c r="K78" s="439"/>
      <c r="L78" s="364">
        <v>11</v>
      </c>
      <c r="M78" s="438">
        <v>135</v>
      </c>
      <c r="N78" s="439"/>
      <c r="O78" s="365">
        <v>41</v>
      </c>
    </row>
  </sheetData>
  <mergeCells count="41">
    <mergeCell ref="A77:C77"/>
    <mergeCell ref="D77:E77"/>
    <mergeCell ref="G77:H77"/>
    <mergeCell ref="J77:K77"/>
    <mergeCell ref="M77:N77"/>
    <mergeCell ref="A78:C78"/>
    <mergeCell ref="D78:E78"/>
    <mergeCell ref="G78:H78"/>
    <mergeCell ref="J78:K78"/>
    <mergeCell ref="M78:N78"/>
    <mergeCell ref="D75:E75"/>
    <mergeCell ref="G75:H75"/>
    <mergeCell ref="J75:K75"/>
    <mergeCell ref="M75:N75"/>
    <mergeCell ref="A76:C76"/>
    <mergeCell ref="D76:E76"/>
    <mergeCell ref="G76:H76"/>
    <mergeCell ref="J76:K76"/>
    <mergeCell ref="M76:N76"/>
    <mergeCell ref="O4:O6"/>
    <mergeCell ref="P4:P6"/>
    <mergeCell ref="D74:F74"/>
    <mergeCell ref="G74:I74"/>
    <mergeCell ref="J74:L74"/>
    <mergeCell ref="M74:O74"/>
    <mergeCell ref="I4:I6"/>
    <mergeCell ref="J4:J6"/>
    <mergeCell ref="K4:K6"/>
    <mergeCell ref="L4:L6"/>
    <mergeCell ref="M4:M6"/>
    <mergeCell ref="N4:N6"/>
    <mergeCell ref="B1:W1"/>
    <mergeCell ref="A2:A6"/>
    <mergeCell ref="B2:B6"/>
    <mergeCell ref="C2:C6"/>
    <mergeCell ref="D2:D6"/>
    <mergeCell ref="M3:N3"/>
    <mergeCell ref="E4:E6"/>
    <mergeCell ref="F4:F6"/>
    <mergeCell ref="G4:G6"/>
    <mergeCell ref="H4:H6"/>
  </mergeCells>
  <phoneticPr fontId="4"/>
  <conditionalFormatting sqref="I7:I11 G7:G11 E7:E11 E14:E65 G14:G65 I14:I65">
    <cfRule type="cellIs" dxfId="177" priority="7" operator="equal">
      <formula>0</formula>
    </cfRule>
    <cfRule type="expression" dxfId="176" priority="8" stopIfTrue="1">
      <formula>AND(#REF!="A",MOD(E7,40)=0)</formula>
    </cfRule>
    <cfRule type="expression" dxfId="175" priority="9">
      <formula>AND(#REF!="A",OR(MOD(E7,40)&lt;=3,MOD(E7,40)&gt;=37))</formula>
    </cfRule>
  </conditionalFormatting>
  <conditionalFormatting sqref="B66:C70 B29:C29 B45:C45 B14:C14">
    <cfRule type="cellIs" dxfId="174" priority="10" stopIfTrue="1" operator="equal">
      <formula>$B11</formula>
    </cfRule>
  </conditionalFormatting>
  <conditionalFormatting sqref="B71:C72">
    <cfRule type="cellIs" dxfId="173" priority="11" stopIfTrue="1" operator="equal">
      <formula>$B67</formula>
    </cfRule>
  </conditionalFormatting>
  <conditionalFormatting sqref="A66:A70 A29 A45 A14">
    <cfRule type="cellIs" dxfId="172" priority="12" stopIfTrue="1" operator="equal">
      <formula>$A11</formula>
    </cfRule>
  </conditionalFormatting>
  <conditionalFormatting sqref="A71:A72">
    <cfRule type="cellIs" dxfId="171" priority="13" stopIfTrue="1" operator="equal">
      <formula>$A67</formula>
    </cfRule>
  </conditionalFormatting>
  <conditionalFormatting sqref="F7:F11 H7:H11 J7:P10 J14:P65 H14:H65 F14:F65 J11:L11 O11:P11 D66:IV72">
    <cfRule type="cellIs" dxfId="170" priority="14" stopIfTrue="1" operator="equal">
      <formula>0</formula>
    </cfRule>
  </conditionalFormatting>
  <conditionalFormatting sqref="B46:C65 B30:C44 B15:C28 B7:C13">
    <cfRule type="cellIs" dxfId="169" priority="15" stopIfTrue="1" operator="equal">
      <formula>$B6</formula>
    </cfRule>
  </conditionalFormatting>
  <conditionalFormatting sqref="A46:A65 A30:A44 A15:A28 A7:A13">
    <cfRule type="cellIs" dxfId="168" priority="16" stopIfTrue="1" operator="equal">
      <formula>$A6</formula>
    </cfRule>
  </conditionalFormatting>
  <conditionalFormatting sqref="I12:I13 G12:G13 E12:E13">
    <cfRule type="cellIs" dxfId="167" priority="2" stopIfTrue="1" operator="equal">
      <formula>0</formula>
    </cfRule>
    <cfRule type="expression" dxfId="166" priority="3" stopIfTrue="1">
      <formula>AND(#REF!="A",MOD(E12,40)=0)</formula>
    </cfRule>
    <cfRule type="expression" dxfId="165" priority="4" stopIfTrue="1">
      <formula>AND(#REF!="A",OR(MOD(E12,40)&lt;=3,MOD(E12,40)&gt;=37))</formula>
    </cfRule>
  </conditionalFormatting>
  <conditionalFormatting sqref="F12:F13 H12:H13 J12:P13">
    <cfRule type="cellIs" dxfId="164" priority="5" stopIfTrue="1" operator="equal">
      <formula>0</formula>
    </cfRule>
  </conditionalFormatting>
  <conditionalFormatting sqref="M11">
    <cfRule type="cellIs" dxfId="163" priority="6" stopIfTrue="1" operator="equal">
      <formula>0</formula>
    </cfRule>
  </conditionalFormatting>
  <conditionalFormatting sqref="N11">
    <cfRule type="cellIs" dxfId="162" priority="1" stopIfTrue="1" operator="equal">
      <formula>0</formula>
    </cfRule>
  </conditionalFormatting>
  <printOptions horizontalCentered="1" gridLinesSet="0"/>
  <pageMargins left="0.59055118110236227" right="0.62992125984251968" top="0.74803149606299213" bottom="0.19685039370078741" header="0.27559055118110237" footer="0.15748031496062992"/>
  <pageSetup paperSize="9" scale="89" orientation="portrait" verticalDpi="300" r:id="rId1"/>
  <headerFooter alignWithMargins="0">
    <oddHeader xml:space="preserve">&amp;C&amp;16
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view="pageBreakPreview" zoomScaleNormal="65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6.75" defaultRowHeight="13.5"/>
  <cols>
    <col min="1" max="1" width="3.375" style="258" customWidth="1"/>
    <col min="2" max="2" width="15.75" style="258" customWidth="1"/>
    <col min="3" max="3" width="2.75" style="258" customWidth="1"/>
    <col min="4" max="4" width="5.625" style="258" customWidth="1"/>
    <col min="5" max="5" width="4" style="258" customWidth="1"/>
    <col min="6" max="6" width="5.625" style="258" customWidth="1"/>
    <col min="7" max="7" width="4" style="258" customWidth="1"/>
    <col min="8" max="8" width="5.625" style="258" customWidth="1"/>
    <col min="9" max="9" width="4" style="258" customWidth="1"/>
    <col min="10" max="10" width="5.625" style="258" customWidth="1"/>
    <col min="11" max="11" width="4" style="258" customWidth="1"/>
    <col min="12" max="12" width="5.625" style="258" customWidth="1"/>
    <col min="13" max="13" width="4" style="258" customWidth="1"/>
    <col min="14" max="14" width="5.625" style="258" customWidth="1"/>
    <col min="15" max="15" width="4" style="258" customWidth="1"/>
    <col min="16" max="16" width="6.875" style="258" customWidth="1"/>
    <col min="17" max="17" width="4.75" style="258" customWidth="1"/>
    <col min="18" max="18" width="5.625" style="258" customWidth="1"/>
    <col min="19" max="19" width="4" style="258" customWidth="1"/>
    <col min="20" max="20" width="7.25" style="258" customWidth="1"/>
    <col min="21" max="21" width="8.375" style="258" customWidth="1"/>
    <col min="22" max="16384" width="6.75" style="258"/>
  </cols>
  <sheetData>
    <row r="1" spans="1:21" ht="29.25" customHeight="1" thickBot="1">
      <c r="B1" s="433" t="s">
        <v>101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</row>
    <row r="2" spans="1:21" ht="19.5" customHeight="1">
      <c r="A2" s="418" t="s">
        <v>0</v>
      </c>
      <c r="B2" s="421" t="s">
        <v>1</v>
      </c>
      <c r="C2" s="424" t="s">
        <v>2</v>
      </c>
      <c r="D2" s="259" t="s">
        <v>93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1"/>
    </row>
    <row r="3" spans="1:21" ht="20.100000000000001" customHeight="1">
      <c r="A3" s="419"/>
      <c r="B3" s="422"/>
      <c r="C3" s="425"/>
      <c r="D3" s="262" t="s">
        <v>3</v>
      </c>
      <c r="E3" s="263"/>
      <c r="F3" s="264" t="s">
        <v>4</v>
      </c>
      <c r="G3" s="263"/>
      <c r="H3" s="264" t="s">
        <v>5</v>
      </c>
      <c r="I3" s="263"/>
      <c r="J3" s="264" t="s">
        <v>6</v>
      </c>
      <c r="K3" s="263"/>
      <c r="L3" s="264" t="s">
        <v>7</v>
      </c>
      <c r="M3" s="263"/>
      <c r="N3" s="264" t="s">
        <v>8</v>
      </c>
      <c r="O3" s="263"/>
      <c r="P3" s="265" t="s">
        <v>9</v>
      </c>
      <c r="Q3" s="265"/>
      <c r="R3" s="434" t="s">
        <v>95</v>
      </c>
      <c r="S3" s="435"/>
      <c r="T3" s="265" t="s">
        <v>10</v>
      </c>
      <c r="U3" s="266"/>
    </row>
    <row r="4" spans="1:21" ht="20.100000000000001" customHeight="1">
      <c r="A4" s="419"/>
      <c r="B4" s="422"/>
      <c r="C4" s="425"/>
      <c r="D4" s="427" t="s">
        <v>11</v>
      </c>
      <c r="E4" s="415" t="s">
        <v>12</v>
      </c>
      <c r="F4" s="412" t="s">
        <v>11</v>
      </c>
      <c r="G4" s="415" t="s">
        <v>12</v>
      </c>
      <c r="H4" s="412" t="s">
        <v>11</v>
      </c>
      <c r="I4" s="415" t="s">
        <v>12</v>
      </c>
      <c r="J4" s="412" t="s">
        <v>11</v>
      </c>
      <c r="K4" s="415" t="s">
        <v>12</v>
      </c>
      <c r="L4" s="412" t="s">
        <v>11</v>
      </c>
      <c r="M4" s="415" t="s">
        <v>12</v>
      </c>
      <c r="N4" s="412" t="s">
        <v>11</v>
      </c>
      <c r="O4" s="415" t="s">
        <v>12</v>
      </c>
      <c r="P4" s="412" t="s">
        <v>11</v>
      </c>
      <c r="Q4" s="415" t="s">
        <v>12</v>
      </c>
      <c r="R4" s="412" t="s">
        <v>11</v>
      </c>
      <c r="S4" s="415" t="s">
        <v>12</v>
      </c>
      <c r="T4" s="412" t="s">
        <v>11</v>
      </c>
      <c r="U4" s="430" t="s">
        <v>12</v>
      </c>
    </row>
    <row r="5" spans="1:21" ht="20.100000000000001" customHeight="1">
      <c r="A5" s="419"/>
      <c r="B5" s="422"/>
      <c r="C5" s="425"/>
      <c r="D5" s="428"/>
      <c r="E5" s="416"/>
      <c r="F5" s="413"/>
      <c r="G5" s="416"/>
      <c r="H5" s="413"/>
      <c r="I5" s="416"/>
      <c r="J5" s="413"/>
      <c r="K5" s="416"/>
      <c r="L5" s="413"/>
      <c r="M5" s="416"/>
      <c r="N5" s="413"/>
      <c r="O5" s="416"/>
      <c r="P5" s="413"/>
      <c r="Q5" s="416"/>
      <c r="R5" s="413"/>
      <c r="S5" s="416"/>
      <c r="T5" s="413"/>
      <c r="U5" s="431"/>
    </row>
    <row r="6" spans="1:21" ht="20.100000000000001" customHeight="1" thickBot="1">
      <c r="A6" s="420"/>
      <c r="B6" s="423"/>
      <c r="C6" s="426"/>
      <c r="D6" s="429"/>
      <c r="E6" s="417"/>
      <c r="F6" s="414"/>
      <c r="G6" s="417"/>
      <c r="H6" s="414"/>
      <c r="I6" s="417"/>
      <c r="J6" s="414"/>
      <c r="K6" s="417"/>
      <c r="L6" s="414"/>
      <c r="M6" s="417"/>
      <c r="N6" s="414"/>
      <c r="O6" s="417"/>
      <c r="P6" s="414"/>
      <c r="Q6" s="417"/>
      <c r="R6" s="414"/>
      <c r="S6" s="417"/>
      <c r="T6" s="414"/>
      <c r="U6" s="432"/>
    </row>
    <row r="7" spans="1:21" ht="18" customHeight="1">
      <c r="A7" s="267">
        <v>1</v>
      </c>
      <c r="B7" s="268" t="s">
        <v>14</v>
      </c>
      <c r="C7" s="269">
        <v>1</v>
      </c>
      <c r="D7" s="270">
        <v>102</v>
      </c>
      <c r="E7" s="271">
        <v>3</v>
      </c>
      <c r="F7" s="272">
        <v>94</v>
      </c>
      <c r="G7" s="273">
        <v>3</v>
      </c>
      <c r="H7" s="272">
        <v>105</v>
      </c>
      <c r="I7" s="273">
        <v>3</v>
      </c>
      <c r="J7" s="272">
        <v>102</v>
      </c>
      <c r="K7" s="273">
        <v>3</v>
      </c>
      <c r="L7" s="272">
        <v>93</v>
      </c>
      <c r="M7" s="273">
        <v>3</v>
      </c>
      <c r="N7" s="272">
        <v>79</v>
      </c>
      <c r="O7" s="273">
        <v>3</v>
      </c>
      <c r="P7" s="274">
        <v>575</v>
      </c>
      <c r="Q7" s="275">
        <v>18</v>
      </c>
      <c r="R7" s="276"/>
      <c r="S7" s="277"/>
      <c r="T7" s="274">
        <v>575</v>
      </c>
      <c r="U7" s="278">
        <v>18</v>
      </c>
    </row>
    <row r="8" spans="1:21" ht="18" customHeight="1">
      <c r="A8" s="267">
        <v>2</v>
      </c>
      <c r="B8" s="268" t="s">
        <v>15</v>
      </c>
      <c r="C8" s="269">
        <v>1</v>
      </c>
      <c r="D8" s="285">
        <v>153</v>
      </c>
      <c r="E8" s="286">
        <v>5</v>
      </c>
      <c r="F8" s="287">
        <v>143</v>
      </c>
      <c r="G8" s="288">
        <v>5</v>
      </c>
      <c r="H8" s="287">
        <v>178</v>
      </c>
      <c r="I8" s="288">
        <v>5</v>
      </c>
      <c r="J8" s="287">
        <v>169</v>
      </c>
      <c r="K8" s="288">
        <v>5</v>
      </c>
      <c r="L8" s="287">
        <v>167</v>
      </c>
      <c r="M8" s="288">
        <v>5</v>
      </c>
      <c r="N8" s="287">
        <v>171</v>
      </c>
      <c r="O8" s="288">
        <v>5</v>
      </c>
      <c r="P8" s="274">
        <v>981</v>
      </c>
      <c r="Q8" s="288">
        <v>30</v>
      </c>
      <c r="R8" s="289"/>
      <c r="S8" s="288"/>
      <c r="T8" s="408">
        <v>1009</v>
      </c>
      <c r="U8" s="410">
        <v>35</v>
      </c>
    </row>
    <row r="9" spans="1:21" ht="18" customHeight="1">
      <c r="A9" s="267"/>
      <c r="B9" s="268"/>
      <c r="C9" s="269">
        <v>2</v>
      </c>
      <c r="D9" s="285">
        <v>5</v>
      </c>
      <c r="E9" s="286"/>
      <c r="F9" s="287">
        <v>1</v>
      </c>
      <c r="G9" s="288"/>
      <c r="H9" s="287">
        <v>6</v>
      </c>
      <c r="I9" s="288"/>
      <c r="J9" s="287">
        <v>7</v>
      </c>
      <c r="K9" s="288"/>
      <c r="L9" s="287">
        <v>6</v>
      </c>
      <c r="M9" s="288"/>
      <c r="N9" s="287">
        <v>3</v>
      </c>
      <c r="O9" s="288"/>
      <c r="P9" s="274"/>
      <c r="Q9" s="288"/>
      <c r="R9" s="289">
        <v>28</v>
      </c>
      <c r="S9" s="288">
        <v>5</v>
      </c>
      <c r="T9" s="409"/>
      <c r="U9" s="411"/>
    </row>
    <row r="10" spans="1:21" ht="18" customHeight="1">
      <c r="A10" s="267">
        <v>3</v>
      </c>
      <c r="B10" s="268" t="s">
        <v>16</v>
      </c>
      <c r="C10" s="269">
        <v>1</v>
      </c>
      <c r="D10" s="285">
        <v>123</v>
      </c>
      <c r="E10" s="286">
        <v>4</v>
      </c>
      <c r="F10" s="287">
        <v>118</v>
      </c>
      <c r="G10" s="288">
        <v>4</v>
      </c>
      <c r="H10" s="287">
        <v>135</v>
      </c>
      <c r="I10" s="288">
        <v>4</v>
      </c>
      <c r="J10" s="287">
        <v>143</v>
      </c>
      <c r="K10" s="288">
        <v>4</v>
      </c>
      <c r="L10" s="287">
        <v>135</v>
      </c>
      <c r="M10" s="288">
        <v>4</v>
      </c>
      <c r="N10" s="287">
        <v>117</v>
      </c>
      <c r="O10" s="288">
        <v>4</v>
      </c>
      <c r="P10" s="274">
        <v>771</v>
      </c>
      <c r="Q10" s="288">
        <v>24</v>
      </c>
      <c r="R10" s="289"/>
      <c r="S10" s="288"/>
      <c r="T10" s="274">
        <v>771</v>
      </c>
      <c r="U10" s="292">
        <v>24</v>
      </c>
    </row>
    <row r="11" spans="1:21" ht="18" customHeight="1">
      <c r="A11" s="267">
        <v>4</v>
      </c>
      <c r="B11" s="268" t="s">
        <v>17</v>
      </c>
      <c r="C11" s="269">
        <v>1</v>
      </c>
      <c r="D11" s="285">
        <v>128</v>
      </c>
      <c r="E11" s="286">
        <v>4</v>
      </c>
      <c r="F11" s="287">
        <v>136</v>
      </c>
      <c r="G11" s="288">
        <v>4</v>
      </c>
      <c r="H11" s="287">
        <v>127</v>
      </c>
      <c r="I11" s="288">
        <v>4</v>
      </c>
      <c r="J11" s="287">
        <v>134</v>
      </c>
      <c r="K11" s="288">
        <v>4</v>
      </c>
      <c r="L11" s="287">
        <v>138</v>
      </c>
      <c r="M11" s="288">
        <v>4</v>
      </c>
      <c r="N11" s="287">
        <v>95</v>
      </c>
      <c r="O11" s="288">
        <v>3</v>
      </c>
      <c r="P11" s="274">
        <v>758</v>
      </c>
      <c r="Q11" s="288">
        <v>23</v>
      </c>
      <c r="R11" s="289"/>
      <c r="S11" s="288"/>
      <c r="T11" s="408">
        <v>783</v>
      </c>
      <c r="U11" s="410">
        <v>27</v>
      </c>
    </row>
    <row r="12" spans="1:21" ht="18" customHeight="1">
      <c r="A12" s="267"/>
      <c r="B12" s="268"/>
      <c r="C12" s="269">
        <v>2</v>
      </c>
      <c r="D12" s="285">
        <v>3</v>
      </c>
      <c r="E12" s="286"/>
      <c r="F12" s="287">
        <v>8</v>
      </c>
      <c r="G12" s="288"/>
      <c r="H12" s="287">
        <v>5</v>
      </c>
      <c r="I12" s="288"/>
      <c r="J12" s="293">
        <v>4</v>
      </c>
      <c r="K12" s="288"/>
      <c r="L12" s="287">
        <v>3</v>
      </c>
      <c r="M12" s="288"/>
      <c r="N12" s="287">
        <v>2</v>
      </c>
      <c r="O12" s="288"/>
      <c r="P12" s="274"/>
      <c r="Q12" s="288"/>
      <c r="R12" s="294">
        <v>25</v>
      </c>
      <c r="S12" s="366">
        <v>4</v>
      </c>
      <c r="T12" s="409"/>
      <c r="U12" s="411"/>
    </row>
    <row r="13" spans="1:21" ht="18" customHeight="1">
      <c r="A13" s="267">
        <v>5</v>
      </c>
      <c r="B13" s="268" t="s">
        <v>18</v>
      </c>
      <c r="C13" s="269">
        <v>1</v>
      </c>
      <c r="D13" s="285">
        <v>94</v>
      </c>
      <c r="E13" s="286">
        <v>3</v>
      </c>
      <c r="F13" s="287">
        <v>75</v>
      </c>
      <c r="G13" s="288">
        <v>3</v>
      </c>
      <c r="H13" s="287">
        <v>93</v>
      </c>
      <c r="I13" s="288">
        <v>3</v>
      </c>
      <c r="J13" s="287">
        <v>73</v>
      </c>
      <c r="K13" s="288">
        <v>2</v>
      </c>
      <c r="L13" s="287">
        <v>57</v>
      </c>
      <c r="M13" s="288">
        <v>2</v>
      </c>
      <c r="N13" s="287">
        <v>65</v>
      </c>
      <c r="O13" s="288">
        <v>2</v>
      </c>
      <c r="P13" s="274">
        <v>457</v>
      </c>
      <c r="Q13" s="288">
        <v>15</v>
      </c>
      <c r="R13" s="294"/>
      <c r="S13" s="288"/>
      <c r="T13" s="408">
        <v>467</v>
      </c>
      <c r="U13" s="410">
        <v>17</v>
      </c>
    </row>
    <row r="14" spans="1:21" ht="18" customHeight="1">
      <c r="A14" s="267"/>
      <c r="B14" s="268"/>
      <c r="C14" s="269">
        <v>2</v>
      </c>
      <c r="D14" s="285">
        <v>0</v>
      </c>
      <c r="E14" s="286"/>
      <c r="F14" s="287">
        <v>1</v>
      </c>
      <c r="G14" s="288"/>
      <c r="H14" s="287">
        <v>2</v>
      </c>
      <c r="I14" s="288"/>
      <c r="J14" s="287">
        <v>4</v>
      </c>
      <c r="K14" s="288"/>
      <c r="L14" s="287">
        <v>2</v>
      </c>
      <c r="M14" s="288"/>
      <c r="N14" s="287">
        <v>1</v>
      </c>
      <c r="O14" s="288"/>
      <c r="P14" s="274"/>
      <c r="Q14" s="288"/>
      <c r="R14" s="294">
        <v>10</v>
      </c>
      <c r="S14" s="288">
        <v>2</v>
      </c>
      <c r="T14" s="409"/>
      <c r="U14" s="411"/>
    </row>
    <row r="15" spans="1:21" ht="18" customHeight="1">
      <c r="A15" s="267">
        <v>6</v>
      </c>
      <c r="B15" s="268" t="s">
        <v>19</v>
      </c>
      <c r="C15" s="269">
        <v>1</v>
      </c>
      <c r="D15" s="285">
        <v>176</v>
      </c>
      <c r="E15" s="286">
        <v>6</v>
      </c>
      <c r="F15" s="287">
        <v>176</v>
      </c>
      <c r="G15" s="288">
        <v>5</v>
      </c>
      <c r="H15" s="287">
        <v>163</v>
      </c>
      <c r="I15" s="288">
        <v>5</v>
      </c>
      <c r="J15" s="287">
        <v>192</v>
      </c>
      <c r="K15" s="288">
        <v>6</v>
      </c>
      <c r="L15" s="287">
        <v>193</v>
      </c>
      <c r="M15" s="288">
        <v>5</v>
      </c>
      <c r="N15" s="287">
        <v>191</v>
      </c>
      <c r="O15" s="288">
        <v>5</v>
      </c>
      <c r="P15" s="274">
        <v>1091</v>
      </c>
      <c r="Q15" s="288">
        <v>32</v>
      </c>
      <c r="R15" s="294"/>
      <c r="S15" s="288"/>
      <c r="T15" s="274">
        <v>1091</v>
      </c>
      <c r="U15" s="292">
        <v>32</v>
      </c>
    </row>
    <row r="16" spans="1:21" ht="18" customHeight="1">
      <c r="A16" s="267">
        <v>7</v>
      </c>
      <c r="B16" s="268" t="s">
        <v>20</v>
      </c>
      <c r="C16" s="269">
        <v>1</v>
      </c>
      <c r="D16" s="285">
        <v>206</v>
      </c>
      <c r="E16" s="286">
        <v>6</v>
      </c>
      <c r="F16" s="287">
        <v>175</v>
      </c>
      <c r="G16" s="288">
        <v>5</v>
      </c>
      <c r="H16" s="287">
        <v>184</v>
      </c>
      <c r="I16" s="288">
        <v>5</v>
      </c>
      <c r="J16" s="287">
        <v>189</v>
      </c>
      <c r="K16" s="288">
        <v>5</v>
      </c>
      <c r="L16" s="287">
        <v>191</v>
      </c>
      <c r="M16" s="288">
        <v>5</v>
      </c>
      <c r="N16" s="287">
        <v>174</v>
      </c>
      <c r="O16" s="288">
        <v>5</v>
      </c>
      <c r="P16" s="274">
        <v>1119</v>
      </c>
      <c r="Q16" s="288">
        <v>31</v>
      </c>
      <c r="R16" s="294"/>
      <c r="S16" s="288"/>
      <c r="T16" s="274">
        <v>1119</v>
      </c>
      <c r="U16" s="292">
        <v>31</v>
      </c>
    </row>
    <row r="17" spans="1:21" ht="18" customHeight="1">
      <c r="A17" s="267">
        <v>8</v>
      </c>
      <c r="B17" s="268" t="s">
        <v>21</v>
      </c>
      <c r="C17" s="269">
        <v>1</v>
      </c>
      <c r="D17" s="285">
        <v>191</v>
      </c>
      <c r="E17" s="286">
        <v>6</v>
      </c>
      <c r="F17" s="287">
        <v>211</v>
      </c>
      <c r="G17" s="288">
        <v>7</v>
      </c>
      <c r="H17" s="287">
        <v>182</v>
      </c>
      <c r="I17" s="288">
        <v>5</v>
      </c>
      <c r="J17" s="287">
        <v>198</v>
      </c>
      <c r="K17" s="288">
        <v>5</v>
      </c>
      <c r="L17" s="287">
        <v>182</v>
      </c>
      <c r="M17" s="288">
        <v>5</v>
      </c>
      <c r="N17" s="287">
        <v>179</v>
      </c>
      <c r="O17" s="288">
        <v>5</v>
      </c>
      <c r="P17" s="274">
        <v>1143</v>
      </c>
      <c r="Q17" s="288">
        <v>33</v>
      </c>
      <c r="R17" s="294"/>
      <c r="S17" s="288"/>
      <c r="T17" s="274">
        <v>1143</v>
      </c>
      <c r="U17" s="292">
        <v>33</v>
      </c>
    </row>
    <row r="18" spans="1:21" ht="18" customHeight="1">
      <c r="A18" s="267">
        <v>9</v>
      </c>
      <c r="B18" s="268" t="s">
        <v>22</v>
      </c>
      <c r="C18" s="269">
        <v>1</v>
      </c>
      <c r="D18" s="285">
        <v>137</v>
      </c>
      <c r="E18" s="286">
        <v>4</v>
      </c>
      <c r="F18" s="287">
        <v>118</v>
      </c>
      <c r="G18" s="288">
        <v>4</v>
      </c>
      <c r="H18" s="287">
        <v>129</v>
      </c>
      <c r="I18" s="288">
        <v>4</v>
      </c>
      <c r="J18" s="287">
        <v>129</v>
      </c>
      <c r="K18" s="288">
        <v>4</v>
      </c>
      <c r="L18" s="287">
        <v>141</v>
      </c>
      <c r="M18" s="288">
        <v>4</v>
      </c>
      <c r="N18" s="287">
        <v>152</v>
      </c>
      <c r="O18" s="288">
        <v>4</v>
      </c>
      <c r="P18" s="274">
        <v>806</v>
      </c>
      <c r="Q18" s="288">
        <v>24</v>
      </c>
      <c r="R18" s="294"/>
      <c r="S18" s="288"/>
      <c r="T18" s="408">
        <v>817</v>
      </c>
      <c r="U18" s="410">
        <v>26</v>
      </c>
    </row>
    <row r="19" spans="1:21" ht="18" customHeight="1">
      <c r="A19" s="267"/>
      <c r="B19" s="268"/>
      <c r="C19" s="269">
        <v>2</v>
      </c>
      <c r="D19" s="285">
        <v>4</v>
      </c>
      <c r="E19" s="286"/>
      <c r="F19" s="287">
        <v>0</v>
      </c>
      <c r="G19" s="288"/>
      <c r="H19" s="287">
        <v>3</v>
      </c>
      <c r="I19" s="288"/>
      <c r="J19" s="287">
        <v>1</v>
      </c>
      <c r="K19" s="288"/>
      <c r="L19" s="287">
        <v>2</v>
      </c>
      <c r="M19" s="288"/>
      <c r="N19" s="287">
        <v>1</v>
      </c>
      <c r="O19" s="288"/>
      <c r="P19" s="274"/>
      <c r="Q19" s="288"/>
      <c r="R19" s="294">
        <v>11</v>
      </c>
      <c r="S19" s="288">
        <v>2</v>
      </c>
      <c r="T19" s="409"/>
      <c r="U19" s="411"/>
    </row>
    <row r="20" spans="1:21" ht="18" customHeight="1">
      <c r="A20" s="267">
        <v>10</v>
      </c>
      <c r="B20" s="268" t="s">
        <v>23</v>
      </c>
      <c r="C20" s="269">
        <v>1</v>
      </c>
      <c r="D20" s="285">
        <v>100</v>
      </c>
      <c r="E20" s="286">
        <v>3</v>
      </c>
      <c r="F20" s="287">
        <v>87</v>
      </c>
      <c r="G20" s="288">
        <v>3</v>
      </c>
      <c r="H20" s="287">
        <v>105</v>
      </c>
      <c r="I20" s="288">
        <v>3</v>
      </c>
      <c r="J20" s="287">
        <v>79</v>
      </c>
      <c r="K20" s="288">
        <v>2</v>
      </c>
      <c r="L20" s="287">
        <v>76</v>
      </c>
      <c r="M20" s="288">
        <v>2</v>
      </c>
      <c r="N20" s="287">
        <v>94</v>
      </c>
      <c r="O20" s="288">
        <v>3</v>
      </c>
      <c r="P20" s="274">
        <v>541</v>
      </c>
      <c r="Q20" s="288">
        <v>16</v>
      </c>
      <c r="R20" s="294"/>
      <c r="S20" s="288"/>
      <c r="T20" s="408">
        <v>552</v>
      </c>
      <c r="U20" s="410">
        <v>18</v>
      </c>
    </row>
    <row r="21" spans="1:21" ht="18" customHeight="1">
      <c r="A21" s="295"/>
      <c r="B21" s="296"/>
      <c r="C21" s="269">
        <v>2</v>
      </c>
      <c r="D21" s="285">
        <v>1</v>
      </c>
      <c r="E21" s="286"/>
      <c r="F21" s="287">
        <v>4</v>
      </c>
      <c r="G21" s="288"/>
      <c r="H21" s="287">
        <v>1</v>
      </c>
      <c r="I21" s="288"/>
      <c r="J21" s="287">
        <v>1</v>
      </c>
      <c r="K21" s="288"/>
      <c r="L21" s="287">
        <v>1</v>
      </c>
      <c r="M21" s="288"/>
      <c r="N21" s="287">
        <v>3</v>
      </c>
      <c r="O21" s="288"/>
      <c r="P21" s="274"/>
      <c r="Q21" s="288"/>
      <c r="R21" s="294">
        <v>11</v>
      </c>
      <c r="S21" s="288">
        <v>2</v>
      </c>
      <c r="T21" s="409"/>
      <c r="U21" s="411"/>
    </row>
    <row r="22" spans="1:21" ht="18" customHeight="1">
      <c r="A22" s="267">
        <v>11</v>
      </c>
      <c r="B22" s="268" t="s">
        <v>24</v>
      </c>
      <c r="C22" s="297">
        <v>1</v>
      </c>
      <c r="D22" s="285">
        <v>109</v>
      </c>
      <c r="E22" s="286">
        <v>4</v>
      </c>
      <c r="F22" s="287">
        <v>129</v>
      </c>
      <c r="G22" s="288">
        <v>4</v>
      </c>
      <c r="H22" s="287">
        <v>109</v>
      </c>
      <c r="I22" s="288">
        <v>3</v>
      </c>
      <c r="J22" s="287">
        <v>151</v>
      </c>
      <c r="K22" s="288">
        <v>4</v>
      </c>
      <c r="L22" s="287">
        <v>116</v>
      </c>
      <c r="M22" s="288">
        <v>4</v>
      </c>
      <c r="N22" s="287">
        <v>130</v>
      </c>
      <c r="O22" s="288">
        <v>4</v>
      </c>
      <c r="P22" s="274">
        <v>744</v>
      </c>
      <c r="Q22" s="288">
        <v>23</v>
      </c>
      <c r="R22" s="294"/>
      <c r="S22" s="288"/>
      <c r="T22" s="274">
        <v>744</v>
      </c>
      <c r="U22" s="292">
        <v>23</v>
      </c>
    </row>
    <row r="23" spans="1:21" ht="18" customHeight="1">
      <c r="A23" s="298">
        <v>12</v>
      </c>
      <c r="B23" s="299" t="s">
        <v>25</v>
      </c>
      <c r="C23" s="269">
        <v>1</v>
      </c>
      <c r="D23" s="285">
        <v>83</v>
      </c>
      <c r="E23" s="286">
        <v>3</v>
      </c>
      <c r="F23" s="287">
        <v>87</v>
      </c>
      <c r="G23" s="288">
        <v>3</v>
      </c>
      <c r="H23" s="287">
        <v>80</v>
      </c>
      <c r="I23" s="288">
        <v>2</v>
      </c>
      <c r="J23" s="287">
        <v>80</v>
      </c>
      <c r="K23" s="288">
        <v>2</v>
      </c>
      <c r="L23" s="287">
        <v>87</v>
      </c>
      <c r="M23" s="288">
        <v>3</v>
      </c>
      <c r="N23" s="287">
        <v>85</v>
      </c>
      <c r="O23" s="288">
        <v>3</v>
      </c>
      <c r="P23" s="274">
        <v>502</v>
      </c>
      <c r="Q23" s="288">
        <v>16</v>
      </c>
      <c r="R23" s="294"/>
      <c r="S23" s="288"/>
      <c r="T23" s="408">
        <v>512</v>
      </c>
      <c r="U23" s="410">
        <v>18</v>
      </c>
    </row>
    <row r="24" spans="1:21" ht="18" customHeight="1">
      <c r="A24" s="300"/>
      <c r="B24" s="301"/>
      <c r="C24" s="302">
        <v>2</v>
      </c>
      <c r="D24" s="285">
        <v>2</v>
      </c>
      <c r="E24" s="286"/>
      <c r="F24" s="287">
        <v>1</v>
      </c>
      <c r="G24" s="288"/>
      <c r="H24" s="287">
        <v>2</v>
      </c>
      <c r="I24" s="288"/>
      <c r="J24" s="287">
        <v>2</v>
      </c>
      <c r="K24" s="288"/>
      <c r="L24" s="287">
        <v>2</v>
      </c>
      <c r="M24" s="288"/>
      <c r="N24" s="287">
        <v>1</v>
      </c>
      <c r="O24" s="288"/>
      <c r="P24" s="274"/>
      <c r="Q24" s="288"/>
      <c r="R24" s="294">
        <v>10</v>
      </c>
      <c r="S24" s="288">
        <v>2</v>
      </c>
      <c r="T24" s="409"/>
      <c r="U24" s="411"/>
    </row>
    <row r="25" spans="1:21" ht="18" customHeight="1">
      <c r="A25" s="300">
        <v>13</v>
      </c>
      <c r="B25" s="301" t="s">
        <v>26</v>
      </c>
      <c r="C25" s="269">
        <v>1</v>
      </c>
      <c r="D25" s="285">
        <v>161</v>
      </c>
      <c r="E25" s="286">
        <v>5</v>
      </c>
      <c r="F25" s="287">
        <v>154</v>
      </c>
      <c r="G25" s="288">
        <v>5</v>
      </c>
      <c r="H25" s="287">
        <v>167</v>
      </c>
      <c r="I25" s="288">
        <v>5</v>
      </c>
      <c r="J25" s="287">
        <v>179</v>
      </c>
      <c r="K25" s="288">
        <v>5</v>
      </c>
      <c r="L25" s="287">
        <v>174</v>
      </c>
      <c r="M25" s="288">
        <v>5</v>
      </c>
      <c r="N25" s="287">
        <v>159</v>
      </c>
      <c r="O25" s="288">
        <v>5</v>
      </c>
      <c r="P25" s="274">
        <v>994</v>
      </c>
      <c r="Q25" s="288">
        <v>30</v>
      </c>
      <c r="R25" s="294"/>
      <c r="S25" s="288"/>
      <c r="T25" s="274">
        <v>994</v>
      </c>
      <c r="U25" s="292">
        <v>30</v>
      </c>
    </row>
    <row r="26" spans="1:21" ht="18" customHeight="1">
      <c r="A26" s="300">
        <v>14</v>
      </c>
      <c r="B26" s="301" t="s">
        <v>27</v>
      </c>
      <c r="C26" s="303">
        <v>1</v>
      </c>
      <c r="D26" s="285">
        <v>136</v>
      </c>
      <c r="E26" s="286">
        <v>4</v>
      </c>
      <c r="F26" s="287">
        <v>111</v>
      </c>
      <c r="G26" s="288">
        <v>4</v>
      </c>
      <c r="H26" s="287">
        <v>112</v>
      </c>
      <c r="I26" s="288">
        <v>3</v>
      </c>
      <c r="J26" s="287">
        <v>118</v>
      </c>
      <c r="K26" s="288">
        <v>3</v>
      </c>
      <c r="L26" s="287">
        <v>110</v>
      </c>
      <c r="M26" s="288">
        <v>3</v>
      </c>
      <c r="N26" s="287">
        <v>138</v>
      </c>
      <c r="O26" s="288">
        <v>4</v>
      </c>
      <c r="P26" s="274">
        <v>725</v>
      </c>
      <c r="Q26" s="288">
        <v>21</v>
      </c>
      <c r="R26" s="294"/>
      <c r="S26" s="288"/>
      <c r="T26" s="274">
        <v>725</v>
      </c>
      <c r="U26" s="292">
        <v>21</v>
      </c>
    </row>
    <row r="27" spans="1:21" ht="18" customHeight="1">
      <c r="A27" s="300">
        <v>15</v>
      </c>
      <c r="B27" s="301" t="s">
        <v>28</v>
      </c>
      <c r="C27" s="304">
        <v>1</v>
      </c>
      <c r="D27" s="285">
        <v>75</v>
      </c>
      <c r="E27" s="286">
        <v>3</v>
      </c>
      <c r="F27" s="287">
        <v>82</v>
      </c>
      <c r="G27" s="288">
        <v>3</v>
      </c>
      <c r="H27" s="287">
        <v>84</v>
      </c>
      <c r="I27" s="288">
        <v>3</v>
      </c>
      <c r="J27" s="287">
        <v>80</v>
      </c>
      <c r="K27" s="288">
        <v>3</v>
      </c>
      <c r="L27" s="287">
        <v>95</v>
      </c>
      <c r="M27" s="288">
        <v>3</v>
      </c>
      <c r="N27" s="287">
        <v>96</v>
      </c>
      <c r="O27" s="288">
        <v>3</v>
      </c>
      <c r="P27" s="274">
        <v>512</v>
      </c>
      <c r="Q27" s="288">
        <v>18</v>
      </c>
      <c r="R27" s="294"/>
      <c r="S27" s="288"/>
      <c r="T27" s="274">
        <v>512</v>
      </c>
      <c r="U27" s="292">
        <v>18</v>
      </c>
    </row>
    <row r="28" spans="1:21" ht="18" customHeight="1">
      <c r="A28" s="300">
        <v>16</v>
      </c>
      <c r="B28" s="301" t="s">
        <v>29</v>
      </c>
      <c r="C28" s="304">
        <v>1</v>
      </c>
      <c r="D28" s="285">
        <v>64</v>
      </c>
      <c r="E28" s="286">
        <v>2</v>
      </c>
      <c r="F28" s="287">
        <v>71</v>
      </c>
      <c r="G28" s="288">
        <v>3</v>
      </c>
      <c r="H28" s="287">
        <v>82</v>
      </c>
      <c r="I28" s="288">
        <v>3</v>
      </c>
      <c r="J28" s="287">
        <v>84</v>
      </c>
      <c r="K28" s="288">
        <v>3</v>
      </c>
      <c r="L28" s="287">
        <v>84</v>
      </c>
      <c r="M28" s="288">
        <v>3</v>
      </c>
      <c r="N28" s="287">
        <v>63</v>
      </c>
      <c r="O28" s="288">
        <v>2</v>
      </c>
      <c r="P28" s="274">
        <v>448</v>
      </c>
      <c r="Q28" s="288">
        <v>16</v>
      </c>
      <c r="R28" s="294"/>
      <c r="S28" s="288"/>
      <c r="T28" s="408">
        <v>471</v>
      </c>
      <c r="U28" s="410">
        <v>20</v>
      </c>
    </row>
    <row r="29" spans="1:21" ht="18" customHeight="1">
      <c r="A29" s="300"/>
      <c r="B29" s="301"/>
      <c r="C29" s="304">
        <v>2</v>
      </c>
      <c r="D29" s="285">
        <v>3</v>
      </c>
      <c r="E29" s="286"/>
      <c r="F29" s="287">
        <v>5</v>
      </c>
      <c r="G29" s="288"/>
      <c r="H29" s="287">
        <v>1</v>
      </c>
      <c r="I29" s="288"/>
      <c r="J29" s="287">
        <v>3</v>
      </c>
      <c r="K29" s="288"/>
      <c r="L29" s="287">
        <v>6</v>
      </c>
      <c r="M29" s="288"/>
      <c r="N29" s="287">
        <v>5</v>
      </c>
      <c r="O29" s="288"/>
      <c r="P29" s="274"/>
      <c r="Q29" s="288"/>
      <c r="R29" s="294">
        <v>23</v>
      </c>
      <c r="S29" s="288">
        <v>4</v>
      </c>
      <c r="T29" s="409"/>
      <c r="U29" s="411"/>
    </row>
    <row r="30" spans="1:21" ht="18" customHeight="1">
      <c r="A30" s="300">
        <v>17</v>
      </c>
      <c r="B30" s="301" t="s">
        <v>30</v>
      </c>
      <c r="C30" s="304">
        <v>1</v>
      </c>
      <c r="D30" s="285">
        <v>107</v>
      </c>
      <c r="E30" s="286">
        <v>4</v>
      </c>
      <c r="F30" s="287">
        <v>106</v>
      </c>
      <c r="G30" s="288">
        <v>4</v>
      </c>
      <c r="H30" s="287">
        <v>96</v>
      </c>
      <c r="I30" s="288">
        <v>3</v>
      </c>
      <c r="J30" s="287">
        <v>116</v>
      </c>
      <c r="K30" s="288">
        <v>3</v>
      </c>
      <c r="L30" s="287">
        <v>85</v>
      </c>
      <c r="M30" s="288">
        <v>3</v>
      </c>
      <c r="N30" s="287">
        <v>105</v>
      </c>
      <c r="O30" s="288">
        <v>3</v>
      </c>
      <c r="P30" s="274">
        <v>615</v>
      </c>
      <c r="Q30" s="288">
        <v>20</v>
      </c>
      <c r="R30" s="294"/>
      <c r="S30" s="288"/>
      <c r="T30" s="408">
        <v>629</v>
      </c>
      <c r="U30" s="410">
        <v>22</v>
      </c>
    </row>
    <row r="31" spans="1:21" ht="18" customHeight="1">
      <c r="A31" s="300"/>
      <c r="B31" s="301"/>
      <c r="C31" s="304">
        <v>2</v>
      </c>
      <c r="D31" s="285">
        <v>2</v>
      </c>
      <c r="E31" s="286"/>
      <c r="F31" s="287">
        <v>1</v>
      </c>
      <c r="G31" s="288"/>
      <c r="H31" s="287">
        <v>6</v>
      </c>
      <c r="I31" s="288"/>
      <c r="J31" s="287">
        <v>2</v>
      </c>
      <c r="K31" s="288"/>
      <c r="L31" s="287">
        <v>0</v>
      </c>
      <c r="M31" s="288"/>
      <c r="N31" s="287">
        <v>3</v>
      </c>
      <c r="O31" s="288"/>
      <c r="P31" s="274"/>
      <c r="Q31" s="288">
        <v>0</v>
      </c>
      <c r="R31" s="294">
        <v>14</v>
      </c>
      <c r="S31" s="288">
        <v>2</v>
      </c>
      <c r="T31" s="409"/>
      <c r="U31" s="411"/>
    </row>
    <row r="32" spans="1:21" ht="18" customHeight="1">
      <c r="A32" s="300">
        <v>18</v>
      </c>
      <c r="B32" s="301" t="s">
        <v>31</v>
      </c>
      <c r="C32" s="304">
        <v>1</v>
      </c>
      <c r="D32" s="285">
        <v>77</v>
      </c>
      <c r="E32" s="286">
        <v>3</v>
      </c>
      <c r="F32" s="287">
        <v>100</v>
      </c>
      <c r="G32" s="288">
        <v>3</v>
      </c>
      <c r="H32" s="287">
        <v>101</v>
      </c>
      <c r="I32" s="288">
        <v>3</v>
      </c>
      <c r="J32" s="287">
        <v>97</v>
      </c>
      <c r="K32" s="288">
        <v>3</v>
      </c>
      <c r="L32" s="287">
        <v>95</v>
      </c>
      <c r="M32" s="288">
        <v>3</v>
      </c>
      <c r="N32" s="287">
        <v>105</v>
      </c>
      <c r="O32" s="288">
        <v>3</v>
      </c>
      <c r="P32" s="274">
        <v>575</v>
      </c>
      <c r="Q32" s="288">
        <v>18</v>
      </c>
      <c r="R32" s="294"/>
      <c r="S32" s="288"/>
      <c r="T32" s="408">
        <v>593</v>
      </c>
      <c r="U32" s="410">
        <v>21</v>
      </c>
    </row>
    <row r="33" spans="1:21" ht="18" customHeight="1">
      <c r="A33" s="300"/>
      <c r="B33" s="301"/>
      <c r="C33" s="304">
        <v>2</v>
      </c>
      <c r="D33" s="285">
        <v>3</v>
      </c>
      <c r="E33" s="286"/>
      <c r="F33" s="287">
        <v>2</v>
      </c>
      <c r="G33" s="288"/>
      <c r="H33" s="287">
        <v>3</v>
      </c>
      <c r="I33" s="288"/>
      <c r="J33" s="287">
        <v>6</v>
      </c>
      <c r="K33" s="288"/>
      <c r="L33" s="287">
        <v>3</v>
      </c>
      <c r="M33" s="288"/>
      <c r="N33" s="287">
        <v>1</v>
      </c>
      <c r="O33" s="288"/>
      <c r="P33" s="274"/>
      <c r="Q33" s="288"/>
      <c r="R33" s="294">
        <v>18</v>
      </c>
      <c r="S33" s="288">
        <v>3</v>
      </c>
      <c r="T33" s="409"/>
      <c r="U33" s="411"/>
    </row>
    <row r="34" spans="1:21" ht="18" customHeight="1">
      <c r="A34" s="300">
        <v>19</v>
      </c>
      <c r="B34" s="301" t="s">
        <v>32</v>
      </c>
      <c r="C34" s="304">
        <v>1</v>
      </c>
      <c r="D34" s="285">
        <v>78</v>
      </c>
      <c r="E34" s="286">
        <v>3</v>
      </c>
      <c r="F34" s="287">
        <v>80</v>
      </c>
      <c r="G34" s="288">
        <v>3</v>
      </c>
      <c r="H34" s="287">
        <v>62</v>
      </c>
      <c r="I34" s="288">
        <v>2</v>
      </c>
      <c r="J34" s="287">
        <v>64</v>
      </c>
      <c r="K34" s="288">
        <v>2</v>
      </c>
      <c r="L34" s="287">
        <v>64</v>
      </c>
      <c r="M34" s="288">
        <v>2</v>
      </c>
      <c r="N34" s="287">
        <v>62</v>
      </c>
      <c r="O34" s="288">
        <v>2</v>
      </c>
      <c r="P34" s="274">
        <v>410</v>
      </c>
      <c r="Q34" s="288">
        <v>14</v>
      </c>
      <c r="R34" s="294"/>
      <c r="S34" s="288"/>
      <c r="T34" s="408">
        <v>424</v>
      </c>
      <c r="U34" s="410">
        <v>16</v>
      </c>
    </row>
    <row r="35" spans="1:21" ht="18" customHeight="1">
      <c r="A35" s="300"/>
      <c r="B35" s="301"/>
      <c r="C35" s="304">
        <v>2</v>
      </c>
      <c r="D35" s="285">
        <v>0</v>
      </c>
      <c r="E35" s="286"/>
      <c r="F35" s="287">
        <v>2</v>
      </c>
      <c r="G35" s="288"/>
      <c r="H35" s="287">
        <v>2</v>
      </c>
      <c r="I35" s="288"/>
      <c r="J35" s="287">
        <v>5</v>
      </c>
      <c r="K35" s="288"/>
      <c r="L35" s="287">
        <v>2</v>
      </c>
      <c r="M35" s="288"/>
      <c r="N35" s="287">
        <v>3</v>
      </c>
      <c r="O35" s="288"/>
      <c r="P35" s="274"/>
      <c r="Q35" s="288"/>
      <c r="R35" s="294">
        <v>14</v>
      </c>
      <c r="S35" s="288">
        <v>2</v>
      </c>
      <c r="T35" s="409"/>
      <c r="U35" s="411"/>
    </row>
    <row r="36" spans="1:21" ht="18" customHeight="1">
      <c r="A36" s="300">
        <v>20</v>
      </c>
      <c r="B36" s="301" t="s">
        <v>33</v>
      </c>
      <c r="C36" s="304">
        <v>1</v>
      </c>
      <c r="D36" s="285">
        <v>93</v>
      </c>
      <c r="E36" s="286">
        <v>3</v>
      </c>
      <c r="F36" s="287">
        <v>115</v>
      </c>
      <c r="G36" s="288">
        <v>4</v>
      </c>
      <c r="H36" s="287">
        <v>111</v>
      </c>
      <c r="I36" s="288">
        <v>3</v>
      </c>
      <c r="J36" s="287">
        <v>121</v>
      </c>
      <c r="K36" s="288">
        <v>4</v>
      </c>
      <c r="L36" s="287">
        <v>105</v>
      </c>
      <c r="M36" s="288">
        <v>3</v>
      </c>
      <c r="N36" s="287">
        <v>115</v>
      </c>
      <c r="O36" s="288">
        <v>3</v>
      </c>
      <c r="P36" s="274">
        <v>660</v>
      </c>
      <c r="Q36" s="288">
        <v>20</v>
      </c>
      <c r="R36" s="294"/>
      <c r="S36" s="288"/>
      <c r="T36" s="274">
        <v>660</v>
      </c>
      <c r="U36" s="292">
        <v>20</v>
      </c>
    </row>
    <row r="37" spans="1:21" ht="18" customHeight="1">
      <c r="A37" s="300">
        <v>21</v>
      </c>
      <c r="B37" s="301" t="s">
        <v>34</v>
      </c>
      <c r="C37" s="304">
        <v>1</v>
      </c>
      <c r="D37" s="285">
        <v>47</v>
      </c>
      <c r="E37" s="286">
        <v>2</v>
      </c>
      <c r="F37" s="287">
        <v>54</v>
      </c>
      <c r="G37" s="288">
        <v>2</v>
      </c>
      <c r="H37" s="287">
        <v>54</v>
      </c>
      <c r="I37" s="288">
        <v>2</v>
      </c>
      <c r="J37" s="287">
        <v>51</v>
      </c>
      <c r="K37" s="288">
        <v>2</v>
      </c>
      <c r="L37" s="287">
        <v>56</v>
      </c>
      <c r="M37" s="288">
        <v>2</v>
      </c>
      <c r="N37" s="287">
        <v>39</v>
      </c>
      <c r="O37" s="288">
        <v>2</v>
      </c>
      <c r="P37" s="274">
        <v>301</v>
      </c>
      <c r="Q37" s="288">
        <v>12</v>
      </c>
      <c r="R37" s="294"/>
      <c r="S37" s="288"/>
      <c r="T37" s="408">
        <v>309</v>
      </c>
      <c r="U37" s="410">
        <v>14</v>
      </c>
    </row>
    <row r="38" spans="1:21" ht="18" customHeight="1">
      <c r="A38" s="300"/>
      <c r="B38" s="301"/>
      <c r="C38" s="304">
        <v>2</v>
      </c>
      <c r="D38" s="285">
        <v>0</v>
      </c>
      <c r="E38" s="286"/>
      <c r="F38" s="287">
        <v>0</v>
      </c>
      <c r="G38" s="288"/>
      <c r="H38" s="287">
        <v>1</v>
      </c>
      <c r="I38" s="288"/>
      <c r="J38" s="287">
        <v>3</v>
      </c>
      <c r="K38" s="288"/>
      <c r="L38" s="287">
        <v>0</v>
      </c>
      <c r="M38" s="288"/>
      <c r="N38" s="287">
        <v>4</v>
      </c>
      <c r="O38" s="288"/>
      <c r="P38" s="274"/>
      <c r="Q38" s="288"/>
      <c r="R38" s="294">
        <v>8</v>
      </c>
      <c r="S38" s="288">
        <v>2</v>
      </c>
      <c r="T38" s="409"/>
      <c r="U38" s="411"/>
    </row>
    <row r="39" spans="1:21" ht="18" customHeight="1">
      <c r="A39" s="300">
        <v>22</v>
      </c>
      <c r="B39" s="301" t="s">
        <v>35</v>
      </c>
      <c r="C39" s="304">
        <v>1</v>
      </c>
      <c r="D39" s="285">
        <v>158</v>
      </c>
      <c r="E39" s="286">
        <v>5</v>
      </c>
      <c r="F39" s="287">
        <v>164</v>
      </c>
      <c r="G39" s="288">
        <v>5</v>
      </c>
      <c r="H39" s="287">
        <v>135</v>
      </c>
      <c r="I39" s="288">
        <v>4</v>
      </c>
      <c r="J39" s="287">
        <v>135</v>
      </c>
      <c r="K39" s="288">
        <v>4</v>
      </c>
      <c r="L39" s="287">
        <v>123</v>
      </c>
      <c r="M39" s="288">
        <v>4</v>
      </c>
      <c r="N39" s="287">
        <v>103</v>
      </c>
      <c r="O39" s="288">
        <v>3</v>
      </c>
      <c r="P39" s="274">
        <v>818</v>
      </c>
      <c r="Q39" s="288">
        <v>25</v>
      </c>
      <c r="R39" s="294"/>
      <c r="S39" s="288"/>
      <c r="T39" s="274">
        <v>818</v>
      </c>
      <c r="U39" s="292">
        <v>25</v>
      </c>
    </row>
    <row r="40" spans="1:21" ht="18" customHeight="1">
      <c r="A40" s="300">
        <v>23</v>
      </c>
      <c r="B40" s="301" t="s">
        <v>36</v>
      </c>
      <c r="C40" s="304">
        <v>1</v>
      </c>
      <c r="D40" s="285">
        <v>114</v>
      </c>
      <c r="E40" s="286">
        <v>4</v>
      </c>
      <c r="F40" s="287">
        <v>144</v>
      </c>
      <c r="G40" s="288">
        <v>5</v>
      </c>
      <c r="H40" s="287">
        <v>118</v>
      </c>
      <c r="I40" s="288">
        <v>3</v>
      </c>
      <c r="J40" s="287">
        <v>127</v>
      </c>
      <c r="K40" s="288">
        <v>4</v>
      </c>
      <c r="L40" s="287">
        <v>119</v>
      </c>
      <c r="M40" s="288">
        <v>3</v>
      </c>
      <c r="N40" s="287">
        <v>115</v>
      </c>
      <c r="O40" s="288">
        <v>4</v>
      </c>
      <c r="P40" s="274">
        <v>737</v>
      </c>
      <c r="Q40" s="288">
        <v>23</v>
      </c>
      <c r="R40" s="294"/>
      <c r="S40" s="288"/>
      <c r="T40" s="408">
        <v>764</v>
      </c>
      <c r="U40" s="410">
        <v>28</v>
      </c>
    </row>
    <row r="41" spans="1:21" ht="18" customHeight="1">
      <c r="A41" s="300"/>
      <c r="B41" s="301"/>
      <c r="C41" s="304">
        <v>2</v>
      </c>
      <c r="D41" s="285">
        <v>6</v>
      </c>
      <c r="E41" s="286"/>
      <c r="F41" s="287">
        <v>5</v>
      </c>
      <c r="G41" s="288"/>
      <c r="H41" s="287">
        <v>5</v>
      </c>
      <c r="I41" s="288"/>
      <c r="J41" s="287">
        <v>4</v>
      </c>
      <c r="K41" s="288"/>
      <c r="L41" s="287">
        <v>5</v>
      </c>
      <c r="M41" s="288"/>
      <c r="N41" s="287">
        <v>2</v>
      </c>
      <c r="O41" s="288"/>
      <c r="P41" s="274"/>
      <c r="Q41" s="288"/>
      <c r="R41" s="294">
        <v>27</v>
      </c>
      <c r="S41" s="288">
        <v>5</v>
      </c>
      <c r="T41" s="409"/>
      <c r="U41" s="411"/>
    </row>
    <row r="42" spans="1:21" ht="18" customHeight="1">
      <c r="A42" s="300">
        <v>24</v>
      </c>
      <c r="B42" s="301" t="s">
        <v>37</v>
      </c>
      <c r="C42" s="304">
        <v>1</v>
      </c>
      <c r="D42" s="285">
        <v>72</v>
      </c>
      <c r="E42" s="286">
        <v>3</v>
      </c>
      <c r="F42" s="287">
        <v>73</v>
      </c>
      <c r="G42" s="288">
        <v>3</v>
      </c>
      <c r="H42" s="287">
        <v>98</v>
      </c>
      <c r="I42" s="288">
        <v>3</v>
      </c>
      <c r="J42" s="287">
        <v>101</v>
      </c>
      <c r="K42" s="288">
        <v>3</v>
      </c>
      <c r="L42" s="287">
        <v>71</v>
      </c>
      <c r="M42" s="288">
        <v>2</v>
      </c>
      <c r="N42" s="287">
        <v>97</v>
      </c>
      <c r="O42" s="288">
        <v>3</v>
      </c>
      <c r="P42" s="274">
        <v>512</v>
      </c>
      <c r="Q42" s="288">
        <v>17</v>
      </c>
      <c r="R42" s="294"/>
      <c r="S42" s="288"/>
      <c r="T42" s="274">
        <v>512</v>
      </c>
      <c r="U42" s="292">
        <v>17</v>
      </c>
    </row>
    <row r="43" spans="1:21" ht="18" customHeight="1">
      <c r="A43" s="300">
        <v>25</v>
      </c>
      <c r="B43" s="301" t="s">
        <v>38</v>
      </c>
      <c r="C43" s="304">
        <v>1</v>
      </c>
      <c r="D43" s="285">
        <v>106</v>
      </c>
      <c r="E43" s="286">
        <v>4</v>
      </c>
      <c r="F43" s="287">
        <v>111</v>
      </c>
      <c r="G43" s="288">
        <v>4</v>
      </c>
      <c r="H43" s="287">
        <v>120</v>
      </c>
      <c r="I43" s="288">
        <v>3</v>
      </c>
      <c r="J43" s="287">
        <v>79</v>
      </c>
      <c r="K43" s="288">
        <v>2</v>
      </c>
      <c r="L43" s="287">
        <v>99</v>
      </c>
      <c r="M43" s="288">
        <v>3</v>
      </c>
      <c r="N43" s="287">
        <v>89</v>
      </c>
      <c r="O43" s="288">
        <v>3</v>
      </c>
      <c r="P43" s="274">
        <v>604</v>
      </c>
      <c r="Q43" s="288">
        <v>19</v>
      </c>
      <c r="R43" s="294"/>
      <c r="S43" s="288"/>
      <c r="T43" s="408">
        <v>609</v>
      </c>
      <c r="U43" s="410">
        <v>21</v>
      </c>
    </row>
    <row r="44" spans="1:21" ht="18" customHeight="1">
      <c r="A44" s="300"/>
      <c r="B44" s="305" t="s">
        <v>38</v>
      </c>
      <c r="C44" s="304">
        <v>2</v>
      </c>
      <c r="D44" s="285">
        <v>2</v>
      </c>
      <c r="E44" s="286"/>
      <c r="F44" s="287">
        <v>1</v>
      </c>
      <c r="G44" s="288"/>
      <c r="H44" s="287">
        <v>2</v>
      </c>
      <c r="I44" s="288"/>
      <c r="J44" s="287">
        <v>0</v>
      </c>
      <c r="K44" s="288"/>
      <c r="L44" s="287">
        <v>0</v>
      </c>
      <c r="M44" s="288"/>
      <c r="N44" s="287">
        <v>0</v>
      </c>
      <c r="O44" s="288"/>
      <c r="P44" s="274"/>
      <c r="Q44" s="288"/>
      <c r="R44" s="294">
        <v>5</v>
      </c>
      <c r="S44" s="288">
        <v>2</v>
      </c>
      <c r="T44" s="409"/>
      <c r="U44" s="411"/>
    </row>
    <row r="45" spans="1:21" ht="18" customHeight="1">
      <c r="A45" s="300">
        <v>26</v>
      </c>
      <c r="B45" s="301" t="s">
        <v>39</v>
      </c>
      <c r="C45" s="304">
        <v>1</v>
      </c>
      <c r="D45" s="285">
        <v>86</v>
      </c>
      <c r="E45" s="286">
        <v>3</v>
      </c>
      <c r="F45" s="287">
        <v>95</v>
      </c>
      <c r="G45" s="288">
        <v>3</v>
      </c>
      <c r="H45" s="287">
        <v>94</v>
      </c>
      <c r="I45" s="288">
        <v>3</v>
      </c>
      <c r="J45" s="287">
        <v>109</v>
      </c>
      <c r="K45" s="288">
        <v>3</v>
      </c>
      <c r="L45" s="287">
        <v>109</v>
      </c>
      <c r="M45" s="288">
        <v>3</v>
      </c>
      <c r="N45" s="287">
        <v>112</v>
      </c>
      <c r="O45" s="288">
        <v>3</v>
      </c>
      <c r="P45" s="274">
        <v>605</v>
      </c>
      <c r="Q45" s="288">
        <v>18</v>
      </c>
      <c r="R45" s="294"/>
      <c r="S45" s="288"/>
      <c r="T45" s="274">
        <v>605</v>
      </c>
      <c r="U45" s="292">
        <v>18</v>
      </c>
    </row>
    <row r="46" spans="1:21" ht="18" customHeight="1">
      <c r="A46" s="300">
        <v>27</v>
      </c>
      <c r="B46" s="301" t="s">
        <v>40</v>
      </c>
      <c r="C46" s="304">
        <v>1</v>
      </c>
      <c r="D46" s="285">
        <v>53</v>
      </c>
      <c r="E46" s="286">
        <v>2</v>
      </c>
      <c r="F46" s="287">
        <v>55</v>
      </c>
      <c r="G46" s="288">
        <v>2</v>
      </c>
      <c r="H46" s="287">
        <v>66</v>
      </c>
      <c r="I46" s="288">
        <v>2</v>
      </c>
      <c r="J46" s="287">
        <v>44</v>
      </c>
      <c r="K46" s="288">
        <v>2</v>
      </c>
      <c r="L46" s="287">
        <v>51</v>
      </c>
      <c r="M46" s="288">
        <v>2</v>
      </c>
      <c r="N46" s="287">
        <v>66</v>
      </c>
      <c r="O46" s="288">
        <v>2</v>
      </c>
      <c r="P46" s="274">
        <v>335</v>
      </c>
      <c r="Q46" s="288">
        <v>12</v>
      </c>
      <c r="R46" s="294"/>
      <c r="S46" s="288"/>
      <c r="T46" s="274">
        <v>335</v>
      </c>
      <c r="U46" s="292">
        <v>12</v>
      </c>
    </row>
    <row r="47" spans="1:21" ht="18" customHeight="1">
      <c r="A47" s="300">
        <v>28</v>
      </c>
      <c r="B47" s="301" t="s">
        <v>41</v>
      </c>
      <c r="C47" s="304">
        <v>1</v>
      </c>
      <c r="D47" s="285">
        <v>100</v>
      </c>
      <c r="E47" s="286">
        <v>3</v>
      </c>
      <c r="F47" s="287">
        <v>109</v>
      </c>
      <c r="G47" s="288">
        <v>4</v>
      </c>
      <c r="H47" s="287">
        <v>101</v>
      </c>
      <c r="I47" s="288">
        <v>3</v>
      </c>
      <c r="J47" s="287">
        <v>105</v>
      </c>
      <c r="K47" s="288">
        <v>3</v>
      </c>
      <c r="L47" s="287">
        <v>116</v>
      </c>
      <c r="M47" s="288">
        <v>3</v>
      </c>
      <c r="N47" s="287">
        <v>115</v>
      </c>
      <c r="O47" s="288">
        <v>3</v>
      </c>
      <c r="P47" s="274">
        <v>646</v>
      </c>
      <c r="Q47" s="288">
        <v>19</v>
      </c>
      <c r="R47" s="294"/>
      <c r="S47" s="288"/>
      <c r="T47" s="408">
        <v>657</v>
      </c>
      <c r="U47" s="410">
        <v>21</v>
      </c>
    </row>
    <row r="48" spans="1:21" ht="18" customHeight="1">
      <c r="A48" s="300"/>
      <c r="B48" s="301"/>
      <c r="C48" s="304">
        <v>2</v>
      </c>
      <c r="D48" s="285">
        <v>0</v>
      </c>
      <c r="E48" s="286"/>
      <c r="F48" s="287">
        <v>2</v>
      </c>
      <c r="G48" s="288"/>
      <c r="H48" s="287">
        <v>2</v>
      </c>
      <c r="I48" s="288"/>
      <c r="J48" s="287">
        <v>1</v>
      </c>
      <c r="K48" s="288"/>
      <c r="L48" s="287">
        <v>2</v>
      </c>
      <c r="M48" s="288"/>
      <c r="N48" s="287">
        <v>4</v>
      </c>
      <c r="O48" s="288"/>
      <c r="P48" s="274"/>
      <c r="Q48" s="288"/>
      <c r="R48" s="294">
        <v>11</v>
      </c>
      <c r="S48" s="288">
        <v>2</v>
      </c>
      <c r="T48" s="409"/>
      <c r="U48" s="411"/>
    </row>
    <row r="49" spans="1:21" ht="18" customHeight="1">
      <c r="A49" s="300">
        <v>29</v>
      </c>
      <c r="B49" s="301" t="s">
        <v>42</v>
      </c>
      <c r="C49" s="304">
        <v>1</v>
      </c>
      <c r="D49" s="285">
        <v>121</v>
      </c>
      <c r="E49" s="286">
        <v>4</v>
      </c>
      <c r="F49" s="287">
        <v>122</v>
      </c>
      <c r="G49" s="288">
        <v>4</v>
      </c>
      <c r="H49" s="287">
        <v>117</v>
      </c>
      <c r="I49" s="288">
        <v>3</v>
      </c>
      <c r="J49" s="287">
        <v>119</v>
      </c>
      <c r="K49" s="288">
        <v>3</v>
      </c>
      <c r="L49" s="287">
        <v>113</v>
      </c>
      <c r="M49" s="288">
        <v>3</v>
      </c>
      <c r="N49" s="287">
        <v>92</v>
      </c>
      <c r="O49" s="288">
        <v>3</v>
      </c>
      <c r="P49" s="274">
        <v>684</v>
      </c>
      <c r="Q49" s="288">
        <v>20</v>
      </c>
      <c r="R49" s="294"/>
      <c r="S49" s="288"/>
      <c r="T49" s="274">
        <v>684</v>
      </c>
      <c r="U49" s="292">
        <v>20</v>
      </c>
    </row>
    <row r="50" spans="1:21" ht="18" customHeight="1">
      <c r="A50" s="300">
        <v>30</v>
      </c>
      <c r="B50" s="301" t="s">
        <v>43</v>
      </c>
      <c r="C50" s="304">
        <v>1</v>
      </c>
      <c r="D50" s="285">
        <v>70</v>
      </c>
      <c r="E50" s="286">
        <v>2</v>
      </c>
      <c r="F50" s="287">
        <v>103</v>
      </c>
      <c r="G50" s="288">
        <v>3</v>
      </c>
      <c r="H50" s="287">
        <v>101</v>
      </c>
      <c r="I50" s="288">
        <v>3</v>
      </c>
      <c r="J50" s="287">
        <v>88</v>
      </c>
      <c r="K50" s="288">
        <v>3</v>
      </c>
      <c r="L50" s="287">
        <v>94</v>
      </c>
      <c r="M50" s="288">
        <v>3</v>
      </c>
      <c r="N50" s="287">
        <v>75</v>
      </c>
      <c r="O50" s="288">
        <v>2</v>
      </c>
      <c r="P50" s="274">
        <v>531</v>
      </c>
      <c r="Q50" s="288">
        <v>16</v>
      </c>
      <c r="R50" s="294"/>
      <c r="S50" s="288"/>
      <c r="T50" s="408">
        <v>539</v>
      </c>
      <c r="U50" s="410">
        <v>18</v>
      </c>
    </row>
    <row r="51" spans="1:21" ht="18" customHeight="1">
      <c r="A51" s="300"/>
      <c r="B51" s="301"/>
      <c r="C51" s="304">
        <v>2</v>
      </c>
      <c r="D51" s="285">
        <v>1</v>
      </c>
      <c r="E51" s="286"/>
      <c r="F51" s="287">
        <v>2</v>
      </c>
      <c r="G51" s="288"/>
      <c r="H51" s="287">
        <v>0</v>
      </c>
      <c r="I51" s="288"/>
      <c r="J51" s="287">
        <v>3</v>
      </c>
      <c r="K51" s="288"/>
      <c r="L51" s="287">
        <v>2</v>
      </c>
      <c r="M51" s="288"/>
      <c r="N51" s="287">
        <v>0</v>
      </c>
      <c r="O51" s="288"/>
      <c r="P51" s="274"/>
      <c r="Q51" s="288"/>
      <c r="R51" s="294">
        <v>8</v>
      </c>
      <c r="S51" s="288">
        <v>2</v>
      </c>
      <c r="T51" s="409"/>
      <c r="U51" s="411"/>
    </row>
    <row r="52" spans="1:21" ht="18" customHeight="1">
      <c r="A52" s="300">
        <v>31</v>
      </c>
      <c r="B52" s="301" t="s">
        <v>44</v>
      </c>
      <c r="C52" s="304">
        <v>1</v>
      </c>
      <c r="D52" s="285">
        <v>96</v>
      </c>
      <c r="E52" s="286">
        <v>3</v>
      </c>
      <c r="F52" s="287">
        <v>88</v>
      </c>
      <c r="G52" s="288">
        <v>3</v>
      </c>
      <c r="H52" s="287">
        <v>77</v>
      </c>
      <c r="I52" s="288">
        <v>3</v>
      </c>
      <c r="J52" s="287">
        <v>83</v>
      </c>
      <c r="K52" s="288">
        <v>3</v>
      </c>
      <c r="L52" s="287">
        <v>79</v>
      </c>
      <c r="M52" s="288">
        <v>2</v>
      </c>
      <c r="N52" s="287">
        <v>75</v>
      </c>
      <c r="O52" s="288">
        <v>2</v>
      </c>
      <c r="P52" s="274">
        <v>498</v>
      </c>
      <c r="Q52" s="288">
        <v>16</v>
      </c>
      <c r="R52" s="294"/>
      <c r="S52" s="288"/>
      <c r="T52" s="408">
        <v>525</v>
      </c>
      <c r="U52" s="410">
        <v>20</v>
      </c>
    </row>
    <row r="53" spans="1:21" ht="18" customHeight="1">
      <c r="A53" s="300"/>
      <c r="B53" s="301"/>
      <c r="C53" s="304">
        <v>2</v>
      </c>
      <c r="D53" s="285">
        <v>5</v>
      </c>
      <c r="E53" s="286"/>
      <c r="F53" s="287">
        <v>5</v>
      </c>
      <c r="G53" s="288"/>
      <c r="H53" s="287">
        <v>2</v>
      </c>
      <c r="I53" s="288"/>
      <c r="J53" s="287">
        <v>4</v>
      </c>
      <c r="K53" s="288"/>
      <c r="L53" s="287">
        <v>7</v>
      </c>
      <c r="M53" s="288"/>
      <c r="N53" s="287">
        <v>4</v>
      </c>
      <c r="O53" s="288"/>
      <c r="P53" s="274"/>
      <c r="Q53" s="288"/>
      <c r="R53" s="294">
        <v>27</v>
      </c>
      <c r="S53" s="288">
        <v>4</v>
      </c>
      <c r="T53" s="409"/>
      <c r="U53" s="411"/>
    </row>
    <row r="54" spans="1:21" ht="18" customHeight="1">
      <c r="A54" s="300">
        <v>32</v>
      </c>
      <c r="B54" s="301" t="s">
        <v>45</v>
      </c>
      <c r="C54" s="304">
        <v>1</v>
      </c>
      <c r="D54" s="285">
        <v>153</v>
      </c>
      <c r="E54" s="286">
        <v>5</v>
      </c>
      <c r="F54" s="287">
        <v>159</v>
      </c>
      <c r="G54" s="288">
        <v>5</v>
      </c>
      <c r="H54" s="287">
        <v>154</v>
      </c>
      <c r="I54" s="288">
        <v>4</v>
      </c>
      <c r="J54" s="287">
        <v>135</v>
      </c>
      <c r="K54" s="288">
        <v>4</v>
      </c>
      <c r="L54" s="287">
        <v>147</v>
      </c>
      <c r="M54" s="288">
        <v>4</v>
      </c>
      <c r="N54" s="287">
        <v>136</v>
      </c>
      <c r="O54" s="288">
        <v>4</v>
      </c>
      <c r="P54" s="274">
        <v>884</v>
      </c>
      <c r="Q54" s="288">
        <v>26</v>
      </c>
      <c r="R54" s="294"/>
      <c r="S54" s="288"/>
      <c r="T54" s="274">
        <v>884</v>
      </c>
      <c r="U54" s="292">
        <v>26</v>
      </c>
    </row>
    <row r="55" spans="1:21" ht="18" customHeight="1">
      <c r="A55" s="300">
        <v>33</v>
      </c>
      <c r="B55" s="301" t="s">
        <v>46</v>
      </c>
      <c r="C55" s="304">
        <v>1</v>
      </c>
      <c r="D55" s="285">
        <v>42</v>
      </c>
      <c r="E55" s="286">
        <v>2</v>
      </c>
      <c r="F55" s="287">
        <v>44</v>
      </c>
      <c r="G55" s="288">
        <v>2</v>
      </c>
      <c r="H55" s="287">
        <v>48</v>
      </c>
      <c r="I55" s="288">
        <v>2</v>
      </c>
      <c r="J55" s="287">
        <v>41</v>
      </c>
      <c r="K55" s="288">
        <v>2</v>
      </c>
      <c r="L55" s="287">
        <v>45</v>
      </c>
      <c r="M55" s="288">
        <v>2</v>
      </c>
      <c r="N55" s="287">
        <v>52</v>
      </c>
      <c r="O55" s="288">
        <v>2</v>
      </c>
      <c r="P55" s="274">
        <v>272</v>
      </c>
      <c r="Q55" s="288">
        <v>12</v>
      </c>
      <c r="R55" s="294"/>
      <c r="S55" s="288"/>
      <c r="T55" s="274">
        <v>272</v>
      </c>
      <c r="U55" s="292">
        <v>12</v>
      </c>
    </row>
    <row r="56" spans="1:21" ht="18" customHeight="1">
      <c r="A56" s="300">
        <v>34</v>
      </c>
      <c r="B56" s="301" t="s">
        <v>47</v>
      </c>
      <c r="C56" s="304">
        <v>1</v>
      </c>
      <c r="D56" s="285">
        <v>67</v>
      </c>
      <c r="E56" s="286">
        <v>2</v>
      </c>
      <c r="F56" s="287">
        <v>67</v>
      </c>
      <c r="G56" s="288">
        <v>2</v>
      </c>
      <c r="H56" s="287">
        <v>57</v>
      </c>
      <c r="I56" s="288">
        <v>2</v>
      </c>
      <c r="J56" s="287">
        <v>61</v>
      </c>
      <c r="K56" s="288">
        <v>2</v>
      </c>
      <c r="L56" s="287">
        <v>54</v>
      </c>
      <c r="M56" s="288">
        <v>2</v>
      </c>
      <c r="N56" s="287">
        <v>60</v>
      </c>
      <c r="O56" s="288">
        <v>2</v>
      </c>
      <c r="P56" s="274">
        <v>366</v>
      </c>
      <c r="Q56" s="288">
        <v>12</v>
      </c>
      <c r="R56" s="294"/>
      <c r="S56" s="288"/>
      <c r="T56" s="274">
        <v>366</v>
      </c>
      <c r="U56" s="292">
        <v>12</v>
      </c>
    </row>
    <row r="57" spans="1:21" ht="18" customHeight="1" thickBot="1">
      <c r="A57" s="300">
        <v>35</v>
      </c>
      <c r="B57" s="301" t="s">
        <v>48</v>
      </c>
      <c r="C57" s="304">
        <v>1</v>
      </c>
      <c r="D57" s="285">
        <v>99</v>
      </c>
      <c r="E57" s="286">
        <v>3</v>
      </c>
      <c r="F57" s="287">
        <v>98</v>
      </c>
      <c r="G57" s="288">
        <v>3</v>
      </c>
      <c r="H57" s="287">
        <v>115</v>
      </c>
      <c r="I57" s="288">
        <v>4</v>
      </c>
      <c r="J57" s="287">
        <v>106</v>
      </c>
      <c r="K57" s="288">
        <v>3</v>
      </c>
      <c r="L57" s="287">
        <v>101</v>
      </c>
      <c r="M57" s="288">
        <v>3</v>
      </c>
      <c r="N57" s="287">
        <v>94</v>
      </c>
      <c r="O57" s="288">
        <v>3</v>
      </c>
      <c r="P57" s="306">
        <v>613</v>
      </c>
      <c r="Q57" s="275">
        <v>19</v>
      </c>
      <c r="R57" s="306"/>
      <c r="S57" s="288"/>
      <c r="T57" s="306">
        <v>613</v>
      </c>
      <c r="U57" s="292">
        <v>19</v>
      </c>
    </row>
    <row r="58" spans="1:21" ht="18" customHeight="1" thickTop="1">
      <c r="A58" s="307"/>
      <c r="B58" s="308" t="s">
        <v>49</v>
      </c>
      <c r="C58" s="309">
        <v>1</v>
      </c>
      <c r="D58" s="311">
        <v>3777</v>
      </c>
      <c r="E58" s="312">
        <v>125</v>
      </c>
      <c r="F58" s="313">
        <v>3854</v>
      </c>
      <c r="G58" s="312">
        <v>129</v>
      </c>
      <c r="H58" s="313">
        <v>3860</v>
      </c>
      <c r="I58" s="312">
        <v>115</v>
      </c>
      <c r="J58" s="313">
        <v>3882</v>
      </c>
      <c r="K58" s="312">
        <v>115</v>
      </c>
      <c r="L58" s="313">
        <v>3765</v>
      </c>
      <c r="M58" s="312">
        <v>112</v>
      </c>
      <c r="N58" s="313">
        <v>3695</v>
      </c>
      <c r="O58" s="312">
        <v>112</v>
      </c>
      <c r="P58" s="274"/>
      <c r="Q58" s="314"/>
      <c r="R58" s="315"/>
      <c r="S58" s="316"/>
      <c r="T58" s="274"/>
      <c r="U58" s="317"/>
    </row>
    <row r="59" spans="1:21" ht="18" customHeight="1">
      <c r="A59" s="267"/>
      <c r="B59" s="268"/>
      <c r="C59" s="269">
        <v>2</v>
      </c>
      <c r="D59" s="325">
        <v>37</v>
      </c>
      <c r="E59" s="326"/>
      <c r="F59" s="327">
        <v>40</v>
      </c>
      <c r="G59" s="326"/>
      <c r="H59" s="327">
        <v>43</v>
      </c>
      <c r="I59" s="326"/>
      <c r="J59" s="327">
        <v>50</v>
      </c>
      <c r="K59" s="326"/>
      <c r="L59" s="327">
        <v>43</v>
      </c>
      <c r="M59" s="326"/>
      <c r="N59" s="327">
        <v>37</v>
      </c>
      <c r="O59" s="326"/>
      <c r="P59" s="294"/>
      <c r="Q59" s="288"/>
      <c r="R59" s="289"/>
      <c r="S59" s="288"/>
      <c r="T59" s="294"/>
      <c r="U59" s="292"/>
    </row>
    <row r="60" spans="1:21" ht="18" customHeight="1" thickBot="1">
      <c r="A60" s="328"/>
      <c r="B60" s="329" t="s">
        <v>50</v>
      </c>
      <c r="C60" s="330"/>
      <c r="D60" s="331">
        <v>3814</v>
      </c>
      <c r="E60" s="332">
        <v>125</v>
      </c>
      <c r="F60" s="333">
        <v>3894</v>
      </c>
      <c r="G60" s="334">
        <v>129</v>
      </c>
      <c r="H60" s="333">
        <v>3903</v>
      </c>
      <c r="I60" s="334">
        <v>115</v>
      </c>
      <c r="J60" s="333">
        <v>3932</v>
      </c>
      <c r="K60" s="334">
        <v>115</v>
      </c>
      <c r="L60" s="333">
        <v>3808</v>
      </c>
      <c r="M60" s="334">
        <v>112</v>
      </c>
      <c r="N60" s="333">
        <v>3732</v>
      </c>
      <c r="O60" s="334">
        <v>112</v>
      </c>
      <c r="P60" s="335">
        <v>22833</v>
      </c>
      <c r="Q60" s="334">
        <v>708</v>
      </c>
      <c r="R60" s="333">
        <v>250</v>
      </c>
      <c r="S60" s="334">
        <v>45</v>
      </c>
      <c r="T60" s="336">
        <v>23083</v>
      </c>
      <c r="U60" s="337">
        <v>753</v>
      </c>
    </row>
    <row r="61" spans="1:21">
      <c r="A61" s="346"/>
      <c r="B61" s="346"/>
      <c r="C61" s="346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</row>
  </sheetData>
  <mergeCells count="55">
    <mergeCell ref="U4:U6"/>
    <mergeCell ref="B1:U1"/>
    <mergeCell ref="R3:S3"/>
    <mergeCell ref="T18:T19"/>
    <mergeCell ref="U18:U19"/>
    <mergeCell ref="T8:T9"/>
    <mergeCell ref="U8:U9"/>
    <mergeCell ref="T11:T12"/>
    <mergeCell ref="U11:U12"/>
    <mergeCell ref="T4:T6"/>
    <mergeCell ref="J4:J6"/>
    <mergeCell ref="P4:P6"/>
    <mergeCell ref="K4:K6"/>
    <mergeCell ref="Q4:Q6"/>
    <mergeCell ref="R4:R6"/>
    <mergeCell ref="S4:S6"/>
    <mergeCell ref="A2:A6"/>
    <mergeCell ref="B2:B6"/>
    <mergeCell ref="C2:C6"/>
    <mergeCell ref="H4:H6"/>
    <mergeCell ref="I4:I6"/>
    <mergeCell ref="D4:D6"/>
    <mergeCell ref="E4:E6"/>
    <mergeCell ref="F4:F6"/>
    <mergeCell ref="G4:G6"/>
    <mergeCell ref="L4:L6"/>
    <mergeCell ref="M4:M6"/>
    <mergeCell ref="N4:N6"/>
    <mergeCell ref="O4:O6"/>
    <mergeCell ref="T20:T21"/>
    <mergeCell ref="T13:T14"/>
    <mergeCell ref="U13:U14"/>
    <mergeCell ref="T30:T31"/>
    <mergeCell ref="U30:U31"/>
    <mergeCell ref="T32:T33"/>
    <mergeCell ref="U32:U33"/>
    <mergeCell ref="U20:U21"/>
    <mergeCell ref="T23:T24"/>
    <mergeCell ref="U23:U24"/>
    <mergeCell ref="T28:T29"/>
    <mergeCell ref="U28:U29"/>
    <mergeCell ref="T34:T35"/>
    <mergeCell ref="U34:U35"/>
    <mergeCell ref="T52:T53"/>
    <mergeCell ref="U52:U53"/>
    <mergeCell ref="T40:T41"/>
    <mergeCell ref="U40:U41"/>
    <mergeCell ref="T43:T44"/>
    <mergeCell ref="U43:U44"/>
    <mergeCell ref="T47:T48"/>
    <mergeCell ref="U47:U48"/>
    <mergeCell ref="T37:T38"/>
    <mergeCell ref="U37:U38"/>
    <mergeCell ref="T50:T51"/>
    <mergeCell ref="U50:U51"/>
  </mergeCells>
  <phoneticPr fontId="4"/>
  <dataValidations count="1">
    <dataValidation type="list" allowBlank="1" showInputMessage="1" showErrorMessage="1" sqref="C7:C57">
      <formula1>$C$58:$C$59</formula1>
    </dataValidation>
  </dataValidations>
  <printOptions horizontalCentered="1" gridLinesSet="0"/>
  <pageMargins left="0.59055118110236227" right="0.55118110236220474" top="0.35433070866141736" bottom="0.19685039370078741" header="0.39370078740157483" footer="0.15748031496062992"/>
  <pageSetup paperSize="9" scale="73" orientation="portrait" verticalDpi="300" r:id="rId1"/>
  <headerFooter alignWithMargins="0">
    <oddHeader xml:space="preserve">&amp;C&amp;16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32</vt:i4>
      </vt:variant>
    </vt:vector>
  </HeadingPairs>
  <TitlesOfParts>
    <vt:vector size="50" baseType="lpstr">
      <vt:lpstr>3.5.1（小学校）</vt:lpstr>
      <vt:lpstr>3.5.1（中学校・特別支援学校）</vt:lpstr>
      <vt:lpstr>2.5.1（小学校）</vt:lpstr>
      <vt:lpstr>2.5.1（中学校・特別支援学校）</vt:lpstr>
      <vt:lpstr>1.5.1（小学校）</vt:lpstr>
      <vt:lpstr>1.5.1（中学校・特別支援学校）</vt:lpstr>
      <vt:lpstr>30.5.1（小学校）</vt:lpstr>
      <vt:lpstr>30.5.1（中学校・特別支援学校）</vt:lpstr>
      <vt:lpstr>29.5.1（小学校）</vt:lpstr>
      <vt:lpstr>29.5.1（中学校・特別支援学校）</vt:lpstr>
      <vt:lpstr>28.5.1（小学校）</vt:lpstr>
      <vt:lpstr>28.5.1（中学校・特別支援学校）</vt:lpstr>
      <vt:lpstr>27.5.1（小学校）</vt:lpstr>
      <vt:lpstr>27.5.1（中学校・特別支援学校）</vt:lpstr>
      <vt:lpstr>26.5.1（小学校）</vt:lpstr>
      <vt:lpstr>26.5.1（中学校・特別支援学校）</vt:lpstr>
      <vt:lpstr>25.5.1（小学校）</vt:lpstr>
      <vt:lpstr>25.5.1（中学校・特別支援学校）</vt:lpstr>
      <vt:lpstr>'1.5.1（小学校）'!Print_Area</vt:lpstr>
      <vt:lpstr>'1.5.1（中学校・特別支援学校）'!Print_Area</vt:lpstr>
      <vt:lpstr>'2.5.1（小学校）'!Print_Area</vt:lpstr>
      <vt:lpstr>'2.5.1（中学校・特別支援学校）'!Print_Area</vt:lpstr>
      <vt:lpstr>'25.5.1（小学校）'!Print_Area</vt:lpstr>
      <vt:lpstr>'25.5.1（中学校・特別支援学校）'!Print_Area</vt:lpstr>
      <vt:lpstr>'26.5.1（小学校）'!Print_Area</vt:lpstr>
      <vt:lpstr>'26.5.1（中学校・特別支援学校）'!Print_Area</vt:lpstr>
      <vt:lpstr>'27.5.1（小学校）'!Print_Area</vt:lpstr>
      <vt:lpstr>'27.5.1（中学校・特別支援学校）'!Print_Area</vt:lpstr>
      <vt:lpstr>'29.5.1（小学校）'!Print_Area</vt:lpstr>
      <vt:lpstr>'29.5.1（中学校・特別支援学校）'!Print_Area</vt:lpstr>
      <vt:lpstr>'3.5.1（小学校）'!Print_Area</vt:lpstr>
      <vt:lpstr>'3.5.1（中学校・特別支援学校）'!Print_Area</vt:lpstr>
      <vt:lpstr>'30.5.1（小学校）'!Print_Area</vt:lpstr>
      <vt:lpstr>'30.5.1（中学校・特別支援学校）'!Print_Area</vt:lpstr>
      <vt:lpstr>'1.5.1（小学校）'!Print_Titles</vt:lpstr>
      <vt:lpstr>'1.5.1（中学校・特別支援学校）'!Print_Titles</vt:lpstr>
      <vt:lpstr>'2.5.1（小学校）'!Print_Titles</vt:lpstr>
      <vt:lpstr>'2.5.1（中学校・特別支援学校）'!Print_Titles</vt:lpstr>
      <vt:lpstr>'25.5.1（小学校）'!Print_Titles</vt:lpstr>
      <vt:lpstr>'25.5.1（中学校・特別支援学校）'!Print_Titles</vt:lpstr>
      <vt:lpstr>'26.5.1（小学校）'!Print_Titles</vt:lpstr>
      <vt:lpstr>'26.5.1（中学校・特別支援学校）'!Print_Titles</vt:lpstr>
      <vt:lpstr>'27.5.1（小学校）'!Print_Titles</vt:lpstr>
      <vt:lpstr>'27.5.1（中学校・特別支援学校）'!Print_Titles</vt:lpstr>
      <vt:lpstr>'29.5.1（小学校）'!Print_Titles</vt:lpstr>
      <vt:lpstr>'29.5.1（中学校・特別支援学校）'!Print_Titles</vt:lpstr>
      <vt:lpstr>'3.5.1（小学校）'!Print_Titles</vt:lpstr>
      <vt:lpstr>'3.5.1（中学校・特別支援学校）'!Print_Titles</vt:lpstr>
      <vt:lpstr>'30.5.1（小学校）'!Print_Titles</vt:lpstr>
      <vt:lpstr>'30.5.1（中学校・特別支援学校）'!Print_Titles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fujisawacity</dc:creator>
  <cp:lastModifiedBy>宇田川　晟</cp:lastModifiedBy>
  <cp:lastPrinted>2018-05-23T00:36:05Z</cp:lastPrinted>
  <dcterms:created xsi:type="dcterms:W3CDTF">2009-01-06T01:48:49Z</dcterms:created>
  <dcterms:modified xsi:type="dcterms:W3CDTF">2021-06-04T00:49:23Z</dcterms:modified>
</cp:coreProperties>
</file>