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700障がい者支援課\140 介護給付費\共同生活援助（グループホーム）\004 GH運営費サポート\様式\R5様式\HP\"/>
    </mc:Choice>
  </mc:AlternateContent>
  <bookViews>
    <workbookView xWindow="0" yWindow="0" windowWidth="20490" windowHeight="7755"/>
  </bookViews>
  <sheets>
    <sheet name="事務担当者連絡票" sheetId="104" r:id="rId1"/>
    <sheet name="届出書" sheetId="72" r:id="rId2"/>
    <sheet name="変更届" sheetId="73" r:id="rId3"/>
    <sheet name="実施状況届" sheetId="74" r:id="rId4"/>
    <sheet name="1-1 計画" sheetId="75" r:id="rId5"/>
    <sheet name="1-1 実績" sheetId="76" r:id="rId6"/>
    <sheet name="2-1 計画" sheetId="81" r:id="rId7"/>
    <sheet name="2-1 実績" sheetId="82" r:id="rId8"/>
    <sheet name="3-1 計画" sheetId="96" r:id="rId9"/>
    <sheet name="3-1 計画（別紙）" sheetId="97" r:id="rId10"/>
    <sheet name="3-1 実績" sheetId="98" r:id="rId11"/>
    <sheet name="届出書 (記入例）" sheetId="105" r:id="rId12"/>
    <sheet name="変更届 (記入例)" sheetId="107" r:id="rId13"/>
    <sheet name="実施状況届 (記入例)" sheetId="108" r:id="rId14"/>
    <sheet name="2-1 計画 (記入例)" sheetId="111" r:id="rId15"/>
    <sheet name="2-1 実績 (記入例)" sheetId="112" r:id="rId16"/>
    <sheet name="3-1 計画 (記入例)" sheetId="116" r:id="rId17"/>
    <sheet name="3-1 実績 (記入例)" sheetId="118" r:id="rId18"/>
  </sheets>
  <definedNames>
    <definedName name="_xlnm._FilterDatabase" localSheetId="3" hidden="1">実施状況届!$D$53:$K$55</definedName>
    <definedName name="_xlnm.Print_Area" localSheetId="4">'1-1 計画'!$A$1:$M$32</definedName>
    <definedName name="_xlnm.Print_Area" localSheetId="5">'1-1 実績'!$A$1:$M$32</definedName>
    <definedName name="_xlnm.Print_Area" localSheetId="14">'2-1 計画 (記入例)'!$A$1:$P$44</definedName>
    <definedName name="_xlnm.Print_Area" localSheetId="7">'2-1 実績'!$A$1:$O$44</definedName>
    <definedName name="_xlnm.Print_Area" localSheetId="15">'2-1 実績 (記入例)'!$A$1:$P$44</definedName>
    <definedName name="_xlnm.Print_Area" localSheetId="8">'3-1 計画'!$A$1:$O$100</definedName>
    <definedName name="_xlnm.Print_Area" localSheetId="16">'3-1 計画 (記入例)'!$A$1:$O$97</definedName>
    <definedName name="_xlnm.Print_Area" localSheetId="10">'3-1 実績'!$A$1:$O$100</definedName>
    <definedName name="_xlnm.Print_Area" localSheetId="17">'3-1 実績 (記入例)'!$A$1:$O$97</definedName>
    <definedName name="_xlnm.Print_Area" localSheetId="0">事務担当者連絡票!$A$1:$Q$42</definedName>
    <definedName name="_xlnm.Print_Area" localSheetId="3">実施状況届!$A$1:$Q$57</definedName>
    <definedName name="_xlnm.Print_Area" localSheetId="13">'実施状況届 (記入例)'!$A$1:$Q$43</definedName>
    <definedName name="_xlnm.Print_Area" localSheetId="1">届出書!$A$1:$P$53</definedName>
    <definedName name="_xlnm.Print_Area" localSheetId="11">'届出書 (記入例）'!$A$1:$P$44</definedName>
    <definedName name="_xlnm.Print_Area" localSheetId="2">変更届!$A$1:$O$49</definedName>
    <definedName name="_xlnm.Print_Area" localSheetId="12">'変更届 (記入例)'!$A$1:$O$57</definedName>
  </definedNames>
  <calcPr calcId="152511"/>
</workbook>
</file>

<file path=xl/calcChain.xml><?xml version="1.0" encoding="utf-8"?>
<calcChain xmlns="http://schemas.openxmlformats.org/spreadsheetml/2006/main">
  <c r="F96" i="118" l="1"/>
  <c r="D96" i="118"/>
  <c r="B96" i="118"/>
  <c r="F95" i="118"/>
  <c r="D95" i="118"/>
  <c r="B95" i="118"/>
  <c r="F94" i="118"/>
  <c r="D94" i="118"/>
  <c r="B94" i="118"/>
  <c r="F96" i="116"/>
  <c r="D96" i="116"/>
  <c r="B96" i="116"/>
  <c r="F95" i="116"/>
  <c r="D95" i="116"/>
  <c r="B95" i="116"/>
  <c r="F94" i="116"/>
  <c r="D94" i="116"/>
  <c r="B94" i="116"/>
  <c r="B97" i="98" l="1"/>
  <c r="F99" i="98"/>
  <c r="D99" i="98"/>
  <c r="B99" i="98"/>
  <c r="F98" i="98"/>
  <c r="D98" i="98"/>
  <c r="B98" i="98"/>
  <c r="F97" i="98"/>
  <c r="D97" i="98"/>
  <c r="F98" i="96"/>
  <c r="D98" i="96"/>
  <c r="B98" i="96"/>
  <c r="B97" i="96"/>
  <c r="F97" i="96"/>
  <c r="D97" i="96"/>
  <c r="B96" i="96"/>
  <c r="F96" i="96"/>
  <c r="D96" i="96"/>
  <c r="G92" i="98" l="1"/>
  <c r="E92" i="98"/>
  <c r="G91" i="96"/>
  <c r="E91" i="96"/>
  <c r="G41" i="82"/>
  <c r="E41" i="82"/>
  <c r="G41" i="81"/>
  <c r="E41" i="81"/>
  <c r="C38" i="118" l="1"/>
  <c r="C21" i="118"/>
  <c r="C38" i="116"/>
  <c r="C21" i="116"/>
  <c r="N40" i="112"/>
  <c r="N39" i="112"/>
  <c r="N38" i="112"/>
  <c r="N37" i="112"/>
  <c r="N36" i="112"/>
  <c r="N35" i="112"/>
  <c r="N34" i="112"/>
  <c r="N33" i="112"/>
  <c r="N32" i="112"/>
  <c r="N31" i="112"/>
  <c r="N30" i="112"/>
  <c r="N29" i="112"/>
  <c r="N28" i="112"/>
  <c r="N27" i="112"/>
  <c r="N26" i="112"/>
  <c r="N25" i="112"/>
  <c r="N24" i="112"/>
  <c r="N23" i="112"/>
  <c r="N22" i="112"/>
  <c r="N21" i="112"/>
  <c r="N20" i="112"/>
  <c r="N19" i="112"/>
  <c r="N18" i="112"/>
  <c r="N17" i="112"/>
  <c r="N40" i="111"/>
  <c r="N39" i="111"/>
  <c r="N38" i="111"/>
  <c r="N37" i="111"/>
  <c r="N36" i="111"/>
  <c r="N35" i="111"/>
  <c r="N34" i="111"/>
  <c r="N33" i="111"/>
  <c r="N32" i="111"/>
  <c r="N31" i="111"/>
  <c r="N30" i="111"/>
  <c r="N29" i="111"/>
  <c r="N28" i="111"/>
  <c r="N27" i="111"/>
  <c r="N26" i="111"/>
  <c r="N25" i="111"/>
  <c r="N24" i="111"/>
  <c r="N23" i="111"/>
  <c r="N22" i="111"/>
  <c r="N21" i="111"/>
  <c r="N20" i="111"/>
  <c r="N19" i="111"/>
  <c r="N18" i="111"/>
  <c r="N17" i="111"/>
  <c r="C39" i="116"/>
  <c r="C39" i="118"/>
  <c r="N40" i="82" l="1"/>
  <c r="N39" i="82"/>
  <c r="N38" i="82"/>
  <c r="N37" i="82"/>
  <c r="N36" i="82"/>
  <c r="N35" i="82"/>
  <c r="N34" i="82"/>
  <c r="N33" i="82"/>
  <c r="N32" i="82"/>
  <c r="N31" i="82"/>
  <c r="N30" i="82"/>
  <c r="N29" i="82"/>
  <c r="N28" i="82"/>
  <c r="N27" i="82"/>
  <c r="N26" i="82"/>
  <c r="N25" i="82"/>
  <c r="N24" i="82"/>
  <c r="N23" i="82"/>
  <c r="N22" i="82"/>
  <c r="N21" i="82"/>
  <c r="N20" i="82"/>
  <c r="N19" i="82"/>
  <c r="N18" i="82"/>
  <c r="N17" i="82"/>
  <c r="C38" i="98" l="1"/>
  <c r="C21" i="98"/>
  <c r="C39" i="98" s="1"/>
  <c r="C38" i="96"/>
  <c r="C21" i="96"/>
  <c r="C39" i="96" s="1"/>
  <c r="G11" i="76" l="1"/>
  <c r="G11" i="75" l="1"/>
  <c r="N18" i="81"/>
  <c r="N24" i="81"/>
  <c r="N23" i="81"/>
  <c r="N30" i="81"/>
  <c r="N37" i="81"/>
  <c r="N31" i="81"/>
  <c r="N27" i="81"/>
  <c r="N21" i="81"/>
  <c r="N40" i="81"/>
  <c r="N20" i="81"/>
  <c r="N34" i="81"/>
  <c r="N36" i="81"/>
  <c r="N25" i="81"/>
  <c r="N38" i="81"/>
  <c r="N28" i="81"/>
  <c r="N29" i="81"/>
  <c r="N33" i="81"/>
  <c r="N35" i="81"/>
  <c r="N26" i="81"/>
  <c r="N19" i="81"/>
  <c r="N32" i="81"/>
  <c r="N22" i="81"/>
  <c r="N39" i="81"/>
  <c r="N17" i="81"/>
</calcChain>
</file>

<file path=xl/sharedStrings.xml><?xml version="1.0" encoding="utf-8"?>
<sst xmlns="http://schemas.openxmlformats.org/spreadsheetml/2006/main" count="1327" uniqueCount="279">
  <si>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</si>
  <si>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</si>
  <si>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</si>
  <si>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</si>
  <si>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</si>
  <si>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</si>
  <si>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</si>
  <si>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</si>
  <si>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</si>
  <si>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</si>
  <si>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</si>
  <si>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サービス種類</t>
    <rPh sb="4" eb="6">
      <t>シュルイ</t>
    </rPh>
    <phoneticPr fontId="4"/>
  </si>
  <si>
    <t>基準上の必要職員数</t>
    <rPh sb="0" eb="2">
      <t>キジュン</t>
    </rPh>
    <rPh sb="2" eb="3">
      <t>ジョウ</t>
    </rPh>
    <rPh sb="4" eb="6">
      <t>ヒツヨウ</t>
    </rPh>
    <rPh sb="6" eb="9">
      <t>ショクインスウ</t>
    </rPh>
    <phoneticPr fontId="4"/>
  </si>
  <si>
    <t>職種</t>
    <rPh sb="0" eb="2">
      <t>ショクシュ</t>
    </rPh>
    <phoneticPr fontId="4"/>
  </si>
  <si>
    <t>勤務
形態</t>
    <rPh sb="0" eb="2">
      <t>キンム</t>
    </rPh>
    <rPh sb="3" eb="5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</si>
  <si>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</si>
  <si>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</si>
  <si>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</si>
  <si>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</si>
  <si>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</si>
  <si>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</si>
  <si>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</si>
  <si>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</si>
  <si>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</si>
  <si>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合計</t>
    <rPh sb="0" eb="2">
      <t>ゴウケイ</t>
    </rPh>
    <phoneticPr fontId="4"/>
  </si>
  <si>
    <t>従業者の勤務の体制一覧表</t>
    <rPh sb="0" eb="3">
      <t>ジュウギョウシャ</t>
    </rPh>
    <rPh sb="4" eb="6">
      <t>キンム</t>
    </rPh>
    <rPh sb="7" eb="9">
      <t>タイセイ</t>
    </rPh>
    <rPh sb="9" eb="12">
      <t>イチランヒョウ</t>
    </rPh>
    <phoneticPr fontId="4"/>
  </si>
  <si>
    <t>事業所名</t>
    <rPh sb="0" eb="3">
      <t>ジギョウショ</t>
    </rPh>
    <rPh sb="3" eb="4">
      <t>メイ</t>
    </rPh>
    <phoneticPr fontId="4"/>
  </si>
  <si>
    <t>事業所定員</t>
    <rPh sb="0" eb="3">
      <t>ジギョウショ</t>
    </rPh>
    <rPh sb="3" eb="5">
      <t>テイイン</t>
    </rPh>
    <phoneticPr fontId="4"/>
  </si>
  <si>
    <t>実際の職員数</t>
    <rPh sb="0" eb="2">
      <t>ジッサイ</t>
    </rPh>
    <rPh sb="3" eb="5">
      <t>ショクイン</t>
    </rPh>
    <rPh sb="5" eb="6">
      <t>スウ</t>
    </rPh>
    <phoneticPr fontId="2"/>
  </si>
  <si>
    <t>当該事業所において常勤職員が1週間に勤務すべき時間数</t>
    <rPh sb="0" eb="2">
      <t>トウガイ</t>
    </rPh>
    <rPh sb="2" eb="5">
      <t>ジギョウショ</t>
    </rPh>
    <rPh sb="9" eb="11">
      <t>ジョウキン</t>
    </rPh>
    <rPh sb="11" eb="13">
      <t>ショクイン</t>
    </rPh>
    <rPh sb="18" eb="20">
      <t>キンム</t>
    </rPh>
    <rPh sb="23" eb="26">
      <t>ジカンスウ</t>
    </rPh>
    <phoneticPr fontId="4"/>
  </si>
  <si>
    <t>※（C)欄の数</t>
    <rPh sb="4" eb="5">
      <t>ラン</t>
    </rPh>
    <rPh sb="6" eb="7">
      <t>カズ</t>
    </rPh>
    <phoneticPr fontId="2"/>
  </si>
  <si>
    <t>常勤換算後の職員数</t>
    <rPh sb="0" eb="2">
      <t>ジョウキン</t>
    </rPh>
    <rPh sb="2" eb="4">
      <t>カンザン</t>
    </rPh>
    <rPh sb="4" eb="5">
      <t>ゴ</t>
    </rPh>
    <rPh sb="6" eb="9">
      <t>ショクインスウ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</si>
  <si>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</si>
  <si>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</si>
  <si>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</si>
  <si>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</si>
  <si>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</si>
  <si>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(A)</t>
    <phoneticPr fontId="2"/>
  </si>
  <si>
    <t>（C)</t>
    <phoneticPr fontId="2"/>
  </si>
  <si>
    <t>(B)</t>
    <phoneticPr fontId="2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</si>
  <si>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</si>
  <si>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</si>
  <si>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</si>
  <si>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</si>
  <si>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設置費</t>
    <rPh sb="0" eb="2">
      <t>セッチ</t>
    </rPh>
    <rPh sb="2" eb="3">
      <t>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</si>
  <si>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</si>
  <si>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</si>
  <si>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</si>
  <si>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㊞</t>
    <phoneticPr fontId="4"/>
  </si>
  <si>
    <t>法人の所在地</t>
    <rPh sb="0" eb="2">
      <t>ホウジン</t>
    </rPh>
    <rPh sb="3" eb="6">
      <t>ショザイチ</t>
    </rPh>
    <phoneticPr fontId="4"/>
  </si>
  <si>
    <t>○備考</t>
    <rPh sb="1" eb="3">
      <t>ビコウ</t>
    </rPh>
    <phoneticPr fontId="4"/>
  </si>
  <si>
    <t>1-1（第１号様式関係）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</si>
  <si>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1-1　設置費（新築・改修）計画書</t>
    <rPh sb="4" eb="6">
      <t>セッチ</t>
    </rPh>
    <rPh sb="6" eb="7">
      <t>ヒ</t>
    </rPh>
    <rPh sb="8" eb="10">
      <t>シンチク</t>
    </rPh>
    <rPh sb="11" eb="13">
      <t>カイシュウ</t>
    </rPh>
    <rPh sb="14" eb="16">
      <t>ケイカク</t>
    </rPh>
    <rPh sb="16" eb="17">
      <t>ショ</t>
    </rPh>
    <phoneticPr fontId="4"/>
  </si>
  <si>
    <t>ホーム建物名</t>
    <rPh sb="3" eb="5">
      <t>タテモノ</t>
    </rPh>
    <rPh sb="5" eb="6">
      <t>メイ</t>
    </rPh>
    <phoneticPr fontId="4"/>
  </si>
  <si>
    <t>工事前の定員</t>
    <rPh sb="0" eb="2">
      <t>コウジ</t>
    </rPh>
    <rPh sb="2" eb="3">
      <t>マエ</t>
    </rPh>
    <rPh sb="4" eb="6">
      <t>テイイン</t>
    </rPh>
    <phoneticPr fontId="2"/>
  </si>
  <si>
    <t>工事後の定員</t>
    <rPh sb="0" eb="2">
      <t>コウジ</t>
    </rPh>
    <rPh sb="2" eb="3">
      <t>ゴ</t>
    </rPh>
    <rPh sb="4" eb="6">
      <t>テイイン</t>
    </rPh>
    <phoneticPr fontId="2"/>
  </si>
  <si>
    <t>名　⇒</t>
    <rPh sb="0" eb="1">
      <t>メイ</t>
    </rPh>
    <phoneticPr fontId="2"/>
  </si>
  <si>
    <t>ホーム所在地の利用者数</t>
    <rPh sb="3" eb="6">
      <t>ショザイチ</t>
    </rPh>
    <rPh sb="7" eb="10">
      <t>リヨウシャ</t>
    </rPh>
    <rPh sb="10" eb="11">
      <t>スウ</t>
    </rPh>
    <phoneticPr fontId="4"/>
  </si>
  <si>
    <t>％</t>
    <phoneticPr fontId="2"/>
  </si>
  <si>
    <t>建物所在地</t>
    <rPh sb="0" eb="2">
      <t>タテモノ</t>
    </rPh>
    <rPh sb="2" eb="5">
      <t>ショザイチ</t>
    </rPh>
    <phoneticPr fontId="4"/>
  </si>
  <si>
    <t>合計（円）</t>
    <rPh sb="0" eb="2">
      <t>ゴウケイ</t>
    </rPh>
    <rPh sb="3" eb="4">
      <t>エン</t>
    </rPh>
    <phoneticPr fontId="2"/>
  </si>
  <si>
    <t>○見積内容の内訳</t>
    <rPh sb="1" eb="3">
      <t>ミツモリ</t>
    </rPh>
    <rPh sb="3" eb="5">
      <t>ナイヨウ</t>
    </rPh>
    <rPh sb="6" eb="8">
      <t>ウチワケ</t>
    </rPh>
    <phoneticPr fontId="4"/>
  </si>
  <si>
    <t>※工事図面・見積書等を添付すること。</t>
    <rPh sb="1" eb="3">
      <t>コウジ</t>
    </rPh>
    <rPh sb="3" eb="5">
      <t>ズメン</t>
    </rPh>
    <rPh sb="6" eb="9">
      <t>ミツモリショ</t>
    </rPh>
    <rPh sb="9" eb="10">
      <t>トウ</t>
    </rPh>
    <rPh sb="11" eb="13">
      <t>テンプ</t>
    </rPh>
    <phoneticPr fontId="2"/>
  </si>
  <si>
    <t>○工事内容及び目的</t>
    <rPh sb="1" eb="3">
      <t>コウジ</t>
    </rPh>
    <rPh sb="3" eb="5">
      <t>ナイヨウ</t>
    </rPh>
    <rPh sb="5" eb="6">
      <t>オヨ</t>
    </rPh>
    <rPh sb="7" eb="9">
      <t>モクテキ</t>
    </rPh>
    <phoneticPr fontId="4"/>
  </si>
  <si>
    <t>建物の構造</t>
    <rPh sb="0" eb="2">
      <t>タテモノ</t>
    </rPh>
    <rPh sb="3" eb="5">
      <t>コウゾウ</t>
    </rPh>
    <phoneticPr fontId="2"/>
  </si>
  <si>
    <t>造</t>
    <rPh sb="0" eb="1">
      <t>ゾウ</t>
    </rPh>
    <phoneticPr fontId="2"/>
  </si>
  <si>
    <t>※木造、LS造、S造、RC造、SRC造など</t>
    <phoneticPr fontId="2"/>
  </si>
  <si>
    <t>建物の階層</t>
    <rPh sb="0" eb="2">
      <t>タテモノ</t>
    </rPh>
    <rPh sb="3" eb="5">
      <t>カイソウ</t>
    </rPh>
    <phoneticPr fontId="2"/>
  </si>
  <si>
    <t>階建て</t>
    <rPh sb="0" eb="1">
      <t>カイ</t>
    </rPh>
    <rPh sb="1" eb="2">
      <t>ダ</t>
    </rPh>
    <phoneticPr fontId="2"/>
  </si>
  <si>
    <t>階部分（今回工事箇所）</t>
    <rPh sb="0" eb="1">
      <t>カイ</t>
    </rPh>
    <rPh sb="1" eb="3">
      <t>ブブン</t>
    </rPh>
    <rPh sb="4" eb="6">
      <t>コンカイ</t>
    </rPh>
    <rPh sb="6" eb="8">
      <t>コウジ</t>
    </rPh>
    <rPh sb="8" eb="10">
      <t>カショ</t>
    </rPh>
    <phoneticPr fontId="2"/>
  </si>
  <si>
    <t>敷地の所有状況</t>
    <rPh sb="0" eb="2">
      <t>シキチ</t>
    </rPh>
    <rPh sb="3" eb="5">
      <t>ショユウ</t>
    </rPh>
    <rPh sb="5" eb="7">
      <t>ジョウキョウ</t>
    </rPh>
    <phoneticPr fontId="2"/>
  </si>
  <si>
    <t>法人所有</t>
    <rPh sb="0" eb="2">
      <t>ホウジン</t>
    </rPh>
    <rPh sb="2" eb="4">
      <t>ショユウ</t>
    </rPh>
    <phoneticPr fontId="2"/>
  </si>
  <si>
    <t>賃貸借</t>
    <rPh sb="0" eb="3">
      <t>チンタイシャク</t>
    </rPh>
    <phoneticPr fontId="2"/>
  </si>
  <si>
    <t>※区分所有の場合は所有に含む。</t>
    <rPh sb="1" eb="3">
      <t>クブン</t>
    </rPh>
    <rPh sb="3" eb="5">
      <t>ショユウ</t>
    </rPh>
    <rPh sb="6" eb="8">
      <t>バアイ</t>
    </rPh>
    <rPh sb="9" eb="11">
      <t>ショユウ</t>
    </rPh>
    <rPh sb="12" eb="13">
      <t>フク</t>
    </rPh>
    <phoneticPr fontId="2"/>
  </si>
  <si>
    <t>建物の所有状況</t>
    <rPh sb="0" eb="2">
      <t>タテモノ</t>
    </rPh>
    <rPh sb="3" eb="5">
      <t>ショユウ</t>
    </rPh>
    <rPh sb="5" eb="7">
      <t>ジョウキョウ</t>
    </rPh>
    <phoneticPr fontId="2"/>
  </si>
  <si>
    <t>1-1　設置費（新築・改修）報告書</t>
    <rPh sb="4" eb="6">
      <t>セッチ</t>
    </rPh>
    <rPh sb="6" eb="7">
      <t>ヒ</t>
    </rPh>
    <rPh sb="8" eb="10">
      <t>シンチク</t>
    </rPh>
    <rPh sb="11" eb="13">
      <t>カイシュウ</t>
    </rPh>
    <rPh sb="14" eb="16">
      <t>ホウコク</t>
    </rPh>
    <rPh sb="16" eb="17">
      <t>ショ</t>
    </rPh>
    <phoneticPr fontId="4"/>
  </si>
  <si>
    <t>1-1（第３号様式関係）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</si>
  <si>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○工事費等の内訳</t>
    <rPh sb="1" eb="3">
      <t>コウジ</t>
    </rPh>
    <rPh sb="3" eb="4">
      <t>ヒ</t>
    </rPh>
    <rPh sb="4" eb="5">
      <t>トウ</t>
    </rPh>
    <rPh sb="6" eb="8">
      <t>ウチワケ</t>
    </rPh>
    <phoneticPr fontId="4"/>
  </si>
  <si>
    <t>※施工後の写真を添付すること。</t>
    <rPh sb="1" eb="4">
      <t>セコウゴ</t>
    </rPh>
    <rPh sb="5" eb="7">
      <t>シャシン</t>
    </rPh>
    <rPh sb="8" eb="10">
      <t>テンプ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</si>
  <si>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</si>
  <si>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</si>
  <si>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事業所の定員</t>
    <rPh sb="0" eb="3">
      <t>ジギョウショ</t>
    </rPh>
    <rPh sb="4" eb="6">
      <t>テイイン</t>
    </rPh>
    <phoneticPr fontId="2"/>
  </si>
  <si>
    <t>○利用見込み月数</t>
    <rPh sb="1" eb="3">
      <t>リヨウ</t>
    </rPh>
    <rPh sb="3" eb="5">
      <t>ミコ</t>
    </rPh>
    <rPh sb="6" eb="8">
      <t>ゲッスウ</t>
    </rPh>
    <phoneticPr fontId="4"/>
  </si>
  <si>
    <t>受給者番号</t>
    <rPh sb="0" eb="3">
      <t>ジュキュウシャ</t>
    </rPh>
    <rPh sb="3" eb="5">
      <t>バンゴウ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</si>
  <si>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</si>
  <si>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ヶ月</t>
    <rPh sb="1" eb="2">
      <t>ゲツ</t>
    </rPh>
    <phoneticPr fontId="2"/>
  </si>
  <si>
    <t>年月日</t>
    <rPh sb="0" eb="3">
      <t>ネンガッピ</t>
    </rPh>
    <phoneticPr fontId="2"/>
  </si>
  <si>
    <t>入居開始(予定)</t>
    <rPh sb="0" eb="2">
      <t>ニュウキョ</t>
    </rPh>
    <rPh sb="2" eb="4">
      <t>カイシ</t>
    </rPh>
    <rPh sb="5" eb="7">
      <t>ヨテイ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</si>
  <si>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</si>
  <si>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</si>
  <si>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</si>
  <si>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</si>
  <si>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</si>
  <si>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</si>
  <si>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</si>
  <si>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※提出先市町村（利用者の支給決定市町村）ごとに作成すること。</t>
    <phoneticPr fontId="2"/>
  </si>
  <si>
    <t>○利用延べ月数</t>
    <rPh sb="1" eb="3">
      <t>リヨウ</t>
    </rPh>
    <rPh sb="3" eb="4">
      <t>ノ</t>
    </rPh>
    <rPh sb="5" eb="7">
      <t>ゲッスウ</t>
    </rPh>
    <phoneticPr fontId="4"/>
  </si>
  <si>
    <t>家賃月額</t>
    <rPh sb="0" eb="2">
      <t>ヤチン</t>
    </rPh>
    <rPh sb="2" eb="4">
      <t>ゲツガク</t>
    </rPh>
    <phoneticPr fontId="2"/>
  </si>
  <si>
    <t>（円）</t>
    <rPh sb="1" eb="2">
      <t>エン</t>
    </rPh>
    <phoneticPr fontId="2"/>
  </si>
  <si>
    <t>基準額</t>
    <rPh sb="0" eb="2">
      <t>キジュン</t>
    </rPh>
    <rPh sb="2" eb="3">
      <t>ガク</t>
    </rPh>
    <phoneticPr fontId="2"/>
  </si>
  <si>
    <t>市町村基準額（円）</t>
    <rPh sb="7" eb="8">
      <t>エン</t>
    </rPh>
    <phoneticPr fontId="2"/>
  </si>
  <si>
    <t>※地域生活移行月を基準として12ヶ月間まで。</t>
    <rPh sb="1" eb="3">
      <t>チイキ</t>
    </rPh>
    <rPh sb="3" eb="5">
      <t>セイカツ</t>
    </rPh>
    <rPh sb="5" eb="7">
      <t>イコウ</t>
    </rPh>
    <rPh sb="7" eb="8">
      <t>ゲツ</t>
    </rPh>
    <rPh sb="9" eb="11">
      <t>キジュン</t>
    </rPh>
    <rPh sb="17" eb="18">
      <t>ゲツ</t>
    </rPh>
    <rPh sb="18" eb="19">
      <t>カン</t>
    </rPh>
    <phoneticPr fontId="2"/>
  </si>
  <si>
    <t>○事業所の概要</t>
    <rPh sb="1" eb="4">
      <t>ジギョウショ</t>
    </rPh>
    <rPh sb="5" eb="7">
      <t>ガイヨウ</t>
    </rPh>
    <phoneticPr fontId="2"/>
  </si>
  <si>
    <t>事業所の定員</t>
    <rPh sb="0" eb="3">
      <t>ジギョウショ</t>
    </rPh>
    <rPh sb="4" eb="6">
      <t>テイイン</t>
    </rPh>
    <phoneticPr fontId="4"/>
  </si>
  <si>
    <t>名</t>
    <rPh sb="0" eb="1">
      <t>メイ</t>
    </rPh>
    <phoneticPr fontId="4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</si>
  <si>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2"/>
  </si>
  <si>
    <t>配置職員数</t>
    <rPh sb="0" eb="2">
      <t>ハイチ</t>
    </rPh>
    <rPh sb="2" eb="4">
      <t>ショクイン</t>
    </rPh>
    <rPh sb="4" eb="5">
      <t>スウ</t>
    </rPh>
    <phoneticPr fontId="2"/>
  </si>
  <si>
    <t>（いずれも常勤換算数）</t>
    <rPh sb="5" eb="7">
      <t>ジョウキン</t>
    </rPh>
    <rPh sb="7" eb="9">
      <t>カンサン</t>
    </rPh>
    <rPh sb="9" eb="10">
      <t>スウ</t>
    </rPh>
    <phoneticPr fontId="2"/>
  </si>
  <si>
    <t>支援区分</t>
    <rPh sb="0" eb="2">
      <t>シエン</t>
    </rPh>
    <rPh sb="2" eb="4">
      <t>クブン</t>
    </rPh>
    <phoneticPr fontId="2"/>
  </si>
  <si>
    <t>(1)世話人配置</t>
    <rPh sb="3" eb="5">
      <t>セワ</t>
    </rPh>
    <rPh sb="5" eb="6">
      <t>ニン</t>
    </rPh>
    <rPh sb="6" eb="8">
      <t>ハイチ</t>
    </rPh>
    <phoneticPr fontId="2"/>
  </si>
  <si>
    <t>(2)生活支援員配置</t>
    <rPh sb="3" eb="5">
      <t>セイカツ</t>
    </rPh>
    <rPh sb="5" eb="7">
      <t>シエン</t>
    </rPh>
    <rPh sb="7" eb="8">
      <t>イン</t>
    </rPh>
    <rPh sb="8" eb="10">
      <t>ハイチ</t>
    </rPh>
    <phoneticPr fontId="2"/>
  </si>
  <si>
    <t>当該事業所において常勤職員が1週間に勤務すべき時間数</t>
    <phoneticPr fontId="2"/>
  </si>
  <si>
    <t>時間/週</t>
    <rPh sb="0" eb="2">
      <t>ジカン</t>
    </rPh>
    <rPh sb="3" eb="4">
      <t>シュウ</t>
    </rPh>
    <phoneticPr fontId="2"/>
  </si>
  <si>
    <t>○事業所の職員体制</t>
    <rPh sb="1" eb="4">
      <t>ジギョウショ</t>
    </rPh>
    <rPh sb="5" eb="7">
      <t>ショクイン</t>
    </rPh>
    <rPh sb="7" eb="9">
      <t>タイセイ</t>
    </rPh>
    <phoneticPr fontId="2"/>
  </si>
  <si>
    <t>常勤支援員配置</t>
    <rPh sb="0" eb="2">
      <t>ジョウキン</t>
    </rPh>
    <rPh sb="2" eb="4">
      <t>シエン</t>
    </rPh>
    <rPh sb="4" eb="5">
      <t>イン</t>
    </rPh>
    <rPh sb="5" eb="7">
      <t>ハイチ</t>
    </rPh>
    <phoneticPr fontId="2"/>
  </si>
  <si>
    <t>（常勤換算数）</t>
    <phoneticPr fontId="2"/>
  </si>
  <si>
    <t>補助額の区分</t>
    <rPh sb="0" eb="2">
      <t>ホジョ</t>
    </rPh>
    <rPh sb="2" eb="3">
      <t>ガク</t>
    </rPh>
    <rPh sb="4" eb="6">
      <t>クブン</t>
    </rPh>
    <phoneticPr fontId="2"/>
  </si>
  <si>
    <t>※Ⅰ（８割）又はⅡ（５割）を選択</t>
    <rPh sb="4" eb="5">
      <t>ワリ</t>
    </rPh>
    <rPh sb="6" eb="7">
      <t>マタ</t>
    </rPh>
    <rPh sb="11" eb="12">
      <t>ワリ</t>
    </rPh>
    <rPh sb="14" eb="16">
      <t>センタク</t>
    </rPh>
    <phoneticPr fontId="2"/>
  </si>
  <si>
    <t>Ⅰ</t>
    <phoneticPr fontId="2"/>
  </si>
  <si>
    <t>Ⅱ</t>
    <phoneticPr fontId="2"/>
  </si>
  <si>
    <t>○常勤支援員の配置状況</t>
    <rPh sb="1" eb="3">
      <t>ジョウキン</t>
    </rPh>
    <rPh sb="3" eb="5">
      <t>シエン</t>
    </rPh>
    <rPh sb="5" eb="6">
      <t>イン</t>
    </rPh>
    <rPh sb="7" eb="9">
      <t>ハイチ</t>
    </rPh>
    <rPh sb="9" eb="11">
      <t>ジョウキョウ</t>
    </rPh>
    <phoneticPr fontId="2"/>
  </si>
  <si>
    <t>時間</t>
    <rPh sb="0" eb="2">
      <t>ジカン</t>
    </rPh>
    <phoneticPr fontId="2"/>
  </si>
  <si>
    <t>常勤必要数</t>
    <rPh sb="0" eb="2">
      <t>ジョウキン</t>
    </rPh>
    <rPh sb="2" eb="4">
      <t>ヒツヨウ</t>
    </rPh>
    <rPh sb="4" eb="5">
      <t>スウ</t>
    </rPh>
    <phoneticPr fontId="2"/>
  </si>
  <si>
    <t>支援員１</t>
    <rPh sb="0" eb="2">
      <t>シエン</t>
    </rPh>
    <rPh sb="2" eb="3">
      <t>イン</t>
    </rPh>
    <phoneticPr fontId="2"/>
  </si>
  <si>
    <t>支援員２</t>
    <rPh sb="0" eb="2">
      <t>シエン</t>
    </rPh>
    <rPh sb="2" eb="3">
      <t>イン</t>
    </rPh>
    <phoneticPr fontId="2"/>
  </si>
  <si>
    <t>支援員３</t>
    <rPh sb="0" eb="2">
      <t>シエン</t>
    </rPh>
    <rPh sb="2" eb="3">
      <t>イン</t>
    </rPh>
    <phoneticPr fontId="2"/>
  </si>
  <si>
    <t>支援員４</t>
    <rPh sb="0" eb="2">
      <t>シエン</t>
    </rPh>
    <rPh sb="2" eb="3">
      <t>イン</t>
    </rPh>
    <phoneticPr fontId="2"/>
  </si>
  <si>
    <t>支援員５</t>
    <rPh sb="0" eb="2">
      <t>シエン</t>
    </rPh>
    <rPh sb="2" eb="3">
      <t>イン</t>
    </rPh>
    <phoneticPr fontId="2"/>
  </si>
  <si>
    <t>支援員６</t>
    <rPh sb="0" eb="2">
      <t>シエン</t>
    </rPh>
    <rPh sb="2" eb="3">
      <t>イン</t>
    </rPh>
    <phoneticPr fontId="2"/>
  </si>
  <si>
    <t>支援員７</t>
    <rPh sb="0" eb="2">
      <t>シエン</t>
    </rPh>
    <rPh sb="2" eb="3">
      <t>イン</t>
    </rPh>
    <phoneticPr fontId="2"/>
  </si>
  <si>
    <t>支援員８</t>
    <rPh sb="0" eb="2">
      <t>シエン</t>
    </rPh>
    <rPh sb="2" eb="3">
      <t>イン</t>
    </rPh>
    <phoneticPr fontId="2"/>
  </si>
  <si>
    <t>支援員９</t>
    <rPh sb="0" eb="2">
      <t>シエン</t>
    </rPh>
    <rPh sb="2" eb="3">
      <t>イン</t>
    </rPh>
    <phoneticPr fontId="2"/>
  </si>
  <si>
    <t>支援員１０</t>
    <rPh sb="0" eb="2">
      <t>シエン</t>
    </rPh>
    <rPh sb="2" eb="3">
      <t>イン</t>
    </rPh>
    <phoneticPr fontId="2"/>
  </si>
  <si>
    <t>支援員１１</t>
    <rPh sb="0" eb="2">
      <t>シエン</t>
    </rPh>
    <rPh sb="2" eb="3">
      <t>イン</t>
    </rPh>
    <phoneticPr fontId="2"/>
  </si>
  <si>
    <t>支援員１２</t>
    <rPh sb="0" eb="2">
      <t>シエン</t>
    </rPh>
    <rPh sb="2" eb="3">
      <t>イン</t>
    </rPh>
    <phoneticPr fontId="2"/>
  </si>
  <si>
    <t>支援員１３</t>
    <rPh sb="0" eb="2">
      <t>シエン</t>
    </rPh>
    <rPh sb="2" eb="3">
      <t>イン</t>
    </rPh>
    <phoneticPr fontId="2"/>
  </si>
  <si>
    <t>週あたり配置</t>
    <rPh sb="0" eb="1">
      <t>シュウ</t>
    </rPh>
    <rPh sb="4" eb="6">
      <t>ハイチ</t>
    </rPh>
    <phoneticPr fontId="2"/>
  </si>
  <si>
    <t>職員配置</t>
    <rPh sb="0" eb="2">
      <t>ショクイン</t>
    </rPh>
    <rPh sb="2" eb="4">
      <t>ハイチ</t>
    </rPh>
    <phoneticPr fontId="2"/>
  </si>
  <si>
    <t>固定した配置</t>
    <rPh sb="0" eb="2">
      <t>コテイ</t>
    </rPh>
    <rPh sb="4" eb="6">
      <t>ハイチ</t>
    </rPh>
    <phoneticPr fontId="2"/>
  </si>
  <si>
    <t>（可否）</t>
    <rPh sb="1" eb="3">
      <t>カヒ</t>
    </rPh>
    <phoneticPr fontId="2"/>
  </si>
  <si>
    <r>
      <t>※配置されている</t>
    </r>
    <r>
      <rPr>
        <b/>
        <u/>
        <sz val="11"/>
        <rFont val="ＭＳ ゴシック"/>
        <family val="3"/>
        <charset val="128"/>
      </rPr>
      <t>常勤の生活支援員</t>
    </r>
    <r>
      <rPr>
        <sz val="11"/>
        <rFont val="ＭＳ ゴシック"/>
        <family val="3"/>
        <charset val="128"/>
      </rPr>
      <t>について、</t>
    </r>
    <rPh sb="1" eb="3">
      <t>ハイチ</t>
    </rPh>
    <rPh sb="8" eb="10">
      <t>ジョウキン</t>
    </rPh>
    <rPh sb="11" eb="13">
      <t>セイカツ</t>
    </rPh>
    <rPh sb="13" eb="15">
      <t>シエン</t>
    </rPh>
    <rPh sb="15" eb="16">
      <t>イン</t>
    </rPh>
    <phoneticPr fontId="2"/>
  </si>
  <si>
    <r>
      <t>　当該事業所の</t>
    </r>
    <r>
      <rPr>
        <b/>
        <u/>
        <sz val="11"/>
        <rFont val="ＭＳ ゴシック"/>
        <family val="3"/>
        <charset val="128"/>
      </rPr>
      <t>配置時間が多い順に記載</t>
    </r>
    <r>
      <rPr>
        <sz val="11"/>
        <rFont val="ＭＳ ゴシック"/>
        <family val="3"/>
        <charset val="128"/>
      </rPr>
      <t>する。</t>
    </r>
    <rPh sb="1" eb="3">
      <t>トウガイ</t>
    </rPh>
    <rPh sb="3" eb="6">
      <t>ジギョウショ</t>
    </rPh>
    <rPh sb="7" eb="9">
      <t>ハイチ</t>
    </rPh>
    <rPh sb="9" eb="11">
      <t>ジカン</t>
    </rPh>
    <rPh sb="12" eb="13">
      <t>オオ</t>
    </rPh>
    <rPh sb="14" eb="15">
      <t>ジュン</t>
    </rPh>
    <rPh sb="16" eb="18">
      <t>キサイ</t>
    </rPh>
    <phoneticPr fontId="2"/>
  </si>
  <si>
    <t>※補助額の区分を変更することで、補助対象になり得ることがあるため、確認すること。</t>
    <rPh sb="1" eb="3">
      <t>ホジョ</t>
    </rPh>
    <rPh sb="3" eb="4">
      <t>ガク</t>
    </rPh>
    <rPh sb="5" eb="7">
      <t>クブン</t>
    </rPh>
    <rPh sb="8" eb="10">
      <t>ヘンコウ</t>
    </rPh>
    <rPh sb="16" eb="18">
      <t>ホジョ</t>
    </rPh>
    <rPh sb="18" eb="20">
      <t>タイショウ</t>
    </rPh>
    <rPh sb="23" eb="24">
      <t>エ</t>
    </rPh>
    <rPh sb="33" eb="35">
      <t>カクニン</t>
    </rPh>
    <phoneticPr fontId="2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</si>
  <si>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phoneticPr fontId="4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</si>
  <si>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phoneticPr fontId="4"/>
  </si>
  <si>
    <t>第３号様式（第８条関係）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phoneticPr fontId="4"/>
  </si>
  <si>
    <t>2-1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</si>
  <si>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事業が完了したので、次のとおり障がい者グループホーム運営費サポート事業実施状況届を提出します。</t>
    <rPh sb="0" eb="2">
      <t>ジギョウ</t>
    </rPh>
    <rPh sb="3" eb="5">
      <t>カンリョウ</t>
    </rPh>
    <rPh sb="10" eb="11">
      <t>ツギ</t>
    </rPh>
    <rPh sb="15" eb="16">
      <t>ショウ</t>
    </rPh>
    <rPh sb="18" eb="19">
      <t>シャ</t>
    </rPh>
    <rPh sb="26" eb="28">
      <t>ウンエイ</t>
    </rPh>
    <rPh sb="28" eb="29">
      <t>ヒ</t>
    </rPh>
    <rPh sb="33" eb="35">
      <t>ジギョウ</t>
    </rPh>
    <rPh sb="35" eb="37">
      <t>ジッシ</t>
    </rPh>
    <rPh sb="37" eb="39">
      <t>ジョウキョウ</t>
    </rPh>
    <rPh sb="39" eb="40">
      <t>トド</t>
    </rPh>
    <rPh sb="41" eb="43">
      <t>テイシュツ</t>
    </rPh>
    <phoneticPr fontId="4"/>
  </si>
  <si>
    <t>2-1（第１号様式関係）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</si>
  <si>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</si>
  <si>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2-1　居住支援費（移行者家賃支援費）報告書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ホウコクショ</t>
    </rPh>
    <phoneticPr fontId="4"/>
  </si>
  <si>
    <t>2-1　居住支援費（移行者家賃支援費）計画書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ケイカクショ</t>
    </rPh>
    <rPh sb="21" eb="22">
      <t>ショ</t>
    </rPh>
    <phoneticPr fontId="4"/>
  </si>
  <si>
    <t>次のとおり障がい者グループホーム運営費サポート事業実施届を提出します。</t>
    <rPh sb="0" eb="1">
      <t>ツギ</t>
    </rPh>
    <rPh sb="5" eb="6">
      <t>ショウ</t>
    </rPh>
    <rPh sb="8" eb="9">
      <t>シャ</t>
    </rPh>
    <rPh sb="16" eb="18">
      <t>ウンエイ</t>
    </rPh>
    <rPh sb="18" eb="19">
      <t>ヒ</t>
    </rPh>
    <rPh sb="23" eb="25">
      <t>ジギョウ</t>
    </rPh>
    <rPh sb="25" eb="27">
      <t>ジッシ</t>
    </rPh>
    <rPh sb="27" eb="28">
      <t>トド</t>
    </rPh>
    <rPh sb="29" eb="31">
      <t>テイシュツ</t>
    </rPh>
    <phoneticPr fontId="4"/>
  </si>
  <si>
    <t>・事業実施報告書</t>
    <rPh sb="1" eb="3">
      <t>ジギョウ</t>
    </rPh>
    <rPh sb="3" eb="5">
      <t>ジッシ</t>
    </rPh>
    <rPh sb="5" eb="7">
      <t>ホウコク</t>
    </rPh>
    <rPh sb="7" eb="8">
      <t>ショ</t>
    </rPh>
    <phoneticPr fontId="4"/>
  </si>
  <si>
    <t>氏名</t>
    <rPh sb="0" eb="2">
      <t>シメイ</t>
    </rPh>
    <phoneticPr fontId="2"/>
  </si>
  <si>
    <t>合計</t>
    <rPh sb="0" eb="2">
      <t>ゴウケイ</t>
    </rPh>
    <phoneticPr fontId="2"/>
  </si>
  <si>
    <t>日</t>
  </si>
  <si>
    <t>日</t>
    <rPh sb="0" eb="1">
      <t>ヒ</t>
    </rPh>
    <phoneticPr fontId="2"/>
  </si>
  <si>
    <t>日</t>
    <rPh sb="0" eb="1">
      <t>ニチ</t>
    </rPh>
    <phoneticPr fontId="2"/>
  </si>
  <si>
    <t>日</t>
    <rPh sb="0" eb="1">
      <t>ニチ</t>
    </rPh>
    <phoneticPr fontId="2"/>
  </si>
  <si>
    <t>入居開始年月日</t>
    <rPh sb="0" eb="2">
      <t>ニュウキョ</t>
    </rPh>
    <rPh sb="2" eb="4">
      <t>カイシ</t>
    </rPh>
    <rPh sb="4" eb="7">
      <t>ネンガッピ</t>
    </rPh>
    <phoneticPr fontId="2"/>
  </si>
  <si>
    <t>変更（中止・廃止）事項</t>
    <rPh sb="0" eb="2">
      <t>ヘンコウ</t>
    </rPh>
    <rPh sb="3" eb="5">
      <t>チュウシ</t>
    </rPh>
    <rPh sb="6" eb="8">
      <t>ハイシ</t>
    </rPh>
    <rPh sb="9" eb="11">
      <t>ジコウ</t>
    </rPh>
    <phoneticPr fontId="4"/>
  </si>
  <si>
    <t>２）対象事業所</t>
    <rPh sb="2" eb="4">
      <t>タイショウ</t>
    </rPh>
    <rPh sb="4" eb="7">
      <t>ジギョウショ</t>
    </rPh>
    <phoneticPr fontId="4"/>
  </si>
  <si>
    <t>　　　所在地</t>
    <rPh sb="3" eb="6">
      <t>ショザイチ</t>
    </rPh>
    <phoneticPr fontId="4"/>
  </si>
  <si>
    <t>　　　事業所名</t>
    <rPh sb="5" eb="6">
      <t>トコロ</t>
    </rPh>
    <phoneticPr fontId="4"/>
  </si>
  <si>
    <t>※事業実施届に添付した書類の記載内容について変更がある場合は，変更後の内容を記載した書類を添付すること。</t>
    <phoneticPr fontId="4"/>
  </si>
  <si>
    <t>藤沢市長　　</t>
    <rPh sb="0" eb="2">
      <t>フジサワ</t>
    </rPh>
    <rPh sb="2" eb="4">
      <t>シチョウ</t>
    </rPh>
    <rPh sb="3" eb="4">
      <t>チョウ</t>
    </rPh>
    <phoneticPr fontId="4"/>
  </si>
  <si>
    <t>藤沢市長　　</t>
    <rPh sb="0" eb="2">
      <t>フジサワ</t>
    </rPh>
    <rPh sb="2" eb="4">
      <t>シチョウ</t>
    </rPh>
    <phoneticPr fontId="4"/>
  </si>
  <si>
    <t>※３万円又は各市町村が定める額。</t>
    <rPh sb="2" eb="4">
      <t>マンエン</t>
    </rPh>
    <rPh sb="4" eb="5">
      <t>マタ</t>
    </rPh>
    <rPh sb="6" eb="7">
      <t>カク</t>
    </rPh>
    <rPh sb="7" eb="10">
      <t>シチョウソン</t>
    </rPh>
    <rPh sb="11" eb="12">
      <t>サダ</t>
    </rPh>
    <rPh sb="14" eb="15">
      <t>ガク</t>
    </rPh>
    <phoneticPr fontId="2"/>
  </si>
  <si>
    <t>　　　    　　年　　月　　日　</t>
    <rPh sb="9" eb="10">
      <t>ネン</t>
    </rPh>
    <rPh sb="12" eb="13">
      <t>ガツ</t>
    </rPh>
    <rPh sb="15" eb="16">
      <t>ニチ</t>
    </rPh>
    <phoneticPr fontId="2"/>
  </si>
  <si>
    <t xml:space="preserve">      年　　月　　日</t>
    <phoneticPr fontId="2"/>
  </si>
  <si>
    <t>１）実施事業所名</t>
    <rPh sb="2" eb="4">
      <t>ジッシ</t>
    </rPh>
    <rPh sb="4" eb="7">
      <t>ジギョウショ</t>
    </rPh>
    <rPh sb="7" eb="8">
      <t>メイ</t>
    </rPh>
    <phoneticPr fontId="4"/>
  </si>
  <si>
    <t>２）事務担当者氏名</t>
    <rPh sb="2" eb="4">
      <t>ジム</t>
    </rPh>
    <rPh sb="4" eb="7">
      <t>タントウシャ</t>
    </rPh>
    <rPh sb="7" eb="9">
      <t>シメイ</t>
    </rPh>
    <phoneticPr fontId="4"/>
  </si>
  <si>
    <t>３）連絡先（電話番号）</t>
    <rPh sb="2" eb="5">
      <t>レンラクサキ</t>
    </rPh>
    <rPh sb="6" eb="8">
      <t>デンワ</t>
    </rPh>
    <rPh sb="8" eb="10">
      <t>バンゴウ</t>
    </rPh>
    <phoneticPr fontId="4"/>
  </si>
  <si>
    <t>名を記載してください。</t>
    <phoneticPr fontId="2"/>
  </si>
  <si>
    <t>４）送付先（住所）</t>
    <rPh sb="2" eb="4">
      <t>ソウフ</t>
    </rPh>
    <rPh sb="4" eb="5">
      <t>サキ</t>
    </rPh>
    <rPh sb="6" eb="8">
      <t>ジュウショ</t>
    </rPh>
    <phoneticPr fontId="4"/>
  </si>
  <si>
    <t>　</t>
    <phoneticPr fontId="2"/>
  </si>
  <si>
    <t>　　問い合わせをさせていただく場合があります。</t>
    <rPh sb="2" eb="3">
      <t>ト</t>
    </rPh>
    <rPh sb="4" eb="5">
      <t>ア</t>
    </rPh>
    <rPh sb="15" eb="17">
      <t>バアイ</t>
    </rPh>
    <phoneticPr fontId="2"/>
  </si>
  <si>
    <t>※障がい者グループホーム運営費サポート事業に係る書類の送付先を記載してください。</t>
    <rPh sb="1" eb="2">
      <t>ショウ</t>
    </rPh>
    <rPh sb="4" eb="5">
      <t>シャ</t>
    </rPh>
    <rPh sb="12" eb="15">
      <t>ウンエイヒ</t>
    </rPh>
    <rPh sb="19" eb="21">
      <t>ジギョウ</t>
    </rPh>
    <rPh sb="22" eb="23">
      <t>カカ</t>
    </rPh>
    <rPh sb="24" eb="26">
      <t>ショルイ</t>
    </rPh>
    <rPh sb="27" eb="29">
      <t>ソウフ</t>
    </rPh>
    <rPh sb="29" eb="30">
      <t>サキ</t>
    </rPh>
    <rPh sb="31" eb="33">
      <t>キサイ</t>
    </rPh>
    <phoneticPr fontId="2"/>
  </si>
  <si>
    <t>３）変更（中止・廃止）年月日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</si>
  <si>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４）変更（中止・廃止）の理由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</si>
  <si>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藤沢市長　　殿</t>
    <rPh sb="0" eb="2">
      <t>フジサワ</t>
    </rPh>
    <rPh sb="2" eb="4">
      <t>シチョウ</t>
    </rPh>
    <rPh sb="3" eb="4">
      <t>チョウ</t>
    </rPh>
    <rPh sb="6" eb="7">
      <t>ドノ</t>
    </rPh>
    <phoneticPr fontId="4"/>
  </si>
  <si>
    <t>社会福祉法人　〇△□</t>
    <rPh sb="0" eb="6">
      <t>シャカイフクシホウジン</t>
    </rPh>
    <phoneticPr fontId="2"/>
  </si>
  <si>
    <t>理事長　藤沢　一郎</t>
    <rPh sb="0" eb="3">
      <t>リジチョウ</t>
    </rPh>
    <rPh sb="4" eb="6">
      <t>フジサワ</t>
    </rPh>
    <rPh sb="7" eb="9">
      <t>イチロウ</t>
    </rPh>
    <phoneticPr fontId="2"/>
  </si>
  <si>
    <t>㊞</t>
    <phoneticPr fontId="4"/>
  </si>
  <si>
    <t>㊞</t>
    <phoneticPr fontId="4"/>
  </si>
  <si>
    <t>１）実施事業</t>
    <phoneticPr fontId="2"/>
  </si>
  <si>
    <t>※該当事業にチェックすること</t>
    <phoneticPr fontId="2"/>
  </si>
  <si>
    <t>※該当事業にチェックすること</t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</si>
  <si>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〇△□ホーム</t>
    </r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</si>
  <si>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藤沢市朝日町△－△</t>
    </r>
    <rPh sb="1" eb="4">
      <t>フジサワシ</t>
    </rPh>
    <rPh sb="4" eb="7">
      <t>アサヒチョウ</t>
    </rPh>
    <phoneticPr fontId="2"/>
  </si>
  <si>
    <t>第２号様式</t>
    <rPh sb="0" eb="1">
      <t>ダイ</t>
    </rPh>
    <rPh sb="2" eb="3">
      <t>ゴウ</t>
    </rPh>
    <rPh sb="3" eb="5">
      <t>ヨウシキ</t>
    </rPh>
    <phoneticPr fontId="4"/>
  </si>
  <si>
    <t>藤沢市長</t>
    <rPh sb="0" eb="2">
      <t>フジサワ</t>
    </rPh>
    <rPh sb="2" eb="4">
      <t>シチョウ</t>
    </rPh>
    <phoneticPr fontId="4"/>
  </si>
  <si>
    <t>変更（中止・廃止）事項</t>
    <rPh sb="0" eb="2">
      <t>ヘンコウ</t>
    </rPh>
    <rPh sb="9" eb="11">
      <t>ジコウ</t>
    </rPh>
    <phoneticPr fontId="4"/>
  </si>
  <si>
    <t>　　　事業者名</t>
    <phoneticPr fontId="4"/>
  </si>
  <si>
    <t xml:space="preserve"> 社会福祉法人〇△□</t>
    <rPh sb="1" eb="3">
      <t>シャカイ</t>
    </rPh>
    <rPh sb="3" eb="5">
      <t>フクシ</t>
    </rPh>
    <rPh sb="5" eb="7">
      <t>ホウジン</t>
    </rPh>
    <phoneticPr fontId="2"/>
  </si>
  <si>
    <t xml:space="preserve"> 理事長　藤沢　花子</t>
    <rPh sb="1" eb="4">
      <t>リジチョウ</t>
    </rPh>
    <rPh sb="5" eb="7">
      <t>フジサワ</t>
    </rPh>
    <rPh sb="8" eb="10">
      <t>ハナコ</t>
    </rPh>
    <phoneticPr fontId="2"/>
  </si>
  <si>
    <r>
      <rPr>
        <b/>
        <u/>
        <sz val="12"/>
        <color rgb="FFFF0000"/>
        <rFont val="ＭＳ ゴシック"/>
        <family val="3"/>
        <charset val="128"/>
      </rPr>
      <t>変更前の内容を記載してください。</t>
    </r>
    <r>
      <rPr>
        <b/>
        <sz val="12"/>
        <color rgb="FFFF0000"/>
        <rFont val="ＭＳ ゴシック"/>
        <family val="3"/>
        <charset val="128"/>
      </rPr>
      <t xml:space="preserve">
(例１)
理事長　藤沢　一郎
(例２)　△名
</t>
    </r>
    <rPh sb="0" eb="2">
      <t>ヘンコウ</t>
    </rPh>
    <rPh sb="2" eb="3">
      <t>マエ</t>
    </rPh>
    <rPh sb="4" eb="6">
      <t>ナイヨウ</t>
    </rPh>
    <rPh sb="7" eb="9">
      <t>キサイ</t>
    </rPh>
    <rPh sb="19" eb="20">
      <t>レイ</t>
    </rPh>
    <rPh sb="23" eb="26">
      <t>リジチョウ</t>
    </rPh>
    <rPh sb="27" eb="29">
      <t>フジサワ</t>
    </rPh>
    <rPh sb="30" eb="32">
      <t>イチロウ</t>
    </rPh>
    <rPh sb="35" eb="36">
      <t>レイ</t>
    </rPh>
    <rPh sb="40" eb="41">
      <t>メイ</t>
    </rPh>
    <phoneticPr fontId="2"/>
  </si>
  <si>
    <r>
      <rPr>
        <b/>
        <u/>
        <sz val="12"/>
        <color rgb="FFFF0000"/>
        <rFont val="ＭＳ ゴシック"/>
        <family val="3"/>
        <charset val="128"/>
      </rPr>
      <t>変更後の内容を記載してください。</t>
    </r>
    <r>
      <rPr>
        <b/>
        <sz val="12"/>
        <color rgb="FFFF0000"/>
        <rFont val="ＭＳ ゴシック"/>
        <family val="3"/>
        <charset val="128"/>
      </rPr>
      <t xml:space="preserve">
(例１)
理事長　藤沢　花子
(例２)　×名</t>
    </r>
    <rPh sb="2" eb="3">
      <t>ゴ</t>
    </rPh>
    <rPh sb="19" eb="20">
      <t>レイ</t>
    </rPh>
    <rPh sb="23" eb="26">
      <t>リジチョウ</t>
    </rPh>
    <rPh sb="27" eb="29">
      <t>フジサワ</t>
    </rPh>
    <rPh sb="30" eb="32">
      <t>ハナコ</t>
    </rPh>
    <rPh sb="35" eb="36">
      <t>レイ</t>
    </rPh>
    <rPh sb="40" eb="41">
      <t>メイ</t>
    </rPh>
    <phoneticPr fontId="2"/>
  </si>
  <si>
    <t>２）対象事業者</t>
    <rPh sb="2" eb="4">
      <t>タイショウ</t>
    </rPh>
    <rPh sb="4" eb="6">
      <t>ジギョウ</t>
    </rPh>
    <rPh sb="6" eb="7">
      <t>シャ</t>
    </rPh>
    <phoneticPr fontId="4"/>
  </si>
  <si>
    <t>　　　所在地</t>
    <phoneticPr fontId="4"/>
  </si>
  <si>
    <t>×</t>
    <phoneticPr fontId="2"/>
  </si>
  <si>
    <t>(例１)法人内人事異動により理事長が変更になったため。
(例２)利用者が〇年△月×日退所したため（利用者の減）。
　　　対象者：氏名〇〇　〇〇
　　　　　　　受給者番号□□□□□□□□□□</t>
    <rPh sb="1" eb="2">
      <t>レイ</t>
    </rPh>
    <rPh sb="4" eb="6">
      <t>ホウジン</t>
    </rPh>
    <rPh sb="6" eb="7">
      <t>ナイ</t>
    </rPh>
    <rPh sb="7" eb="9">
      <t>ジンジ</t>
    </rPh>
    <rPh sb="9" eb="11">
      <t>イドウ</t>
    </rPh>
    <rPh sb="14" eb="17">
      <t>リジチョウ</t>
    </rPh>
    <rPh sb="18" eb="20">
      <t>ヘンコウ</t>
    </rPh>
    <rPh sb="29" eb="30">
      <t>レイ</t>
    </rPh>
    <rPh sb="32" eb="35">
      <t>リヨウシャ</t>
    </rPh>
    <rPh sb="37" eb="38">
      <t>ネン</t>
    </rPh>
    <rPh sb="39" eb="40">
      <t>ガツ</t>
    </rPh>
    <rPh sb="41" eb="42">
      <t>ニチ</t>
    </rPh>
    <rPh sb="42" eb="44">
      <t>タイショ</t>
    </rPh>
    <rPh sb="49" eb="52">
      <t>リヨウシャ</t>
    </rPh>
    <rPh sb="53" eb="54">
      <t>ゲン</t>
    </rPh>
    <rPh sb="60" eb="63">
      <t>タイショウシャ</t>
    </rPh>
    <rPh sb="64" eb="66">
      <t>シメイ</t>
    </rPh>
    <rPh sb="79" eb="82">
      <t>ジュキュウシャ</t>
    </rPh>
    <rPh sb="82" eb="84">
      <t>バンゴウ</t>
    </rPh>
    <phoneticPr fontId="2"/>
  </si>
  <si>
    <t>※事業実施届に添付した書類の記載内容について変更がある場合は，変更後の内容を記載した書類を添付すること。</t>
    <rPh sb="1" eb="3">
      <t>ジギョウ</t>
    </rPh>
    <rPh sb="3" eb="5">
      <t>ジッシ</t>
    </rPh>
    <rPh sb="5" eb="6">
      <t>トドケ</t>
    </rPh>
    <rPh sb="7" eb="9">
      <t>テンプ</t>
    </rPh>
    <rPh sb="11" eb="13">
      <t>ショルイ</t>
    </rPh>
    <rPh sb="14" eb="16">
      <t>キサイ</t>
    </rPh>
    <rPh sb="16" eb="18">
      <t>ナイヨウ</t>
    </rPh>
    <rPh sb="22" eb="24">
      <t>ヘンコウ</t>
    </rPh>
    <rPh sb="27" eb="29">
      <t>バアイ</t>
    </rPh>
    <rPh sb="31" eb="33">
      <t>ヘンコウ</t>
    </rPh>
    <rPh sb="33" eb="34">
      <t>ゴ</t>
    </rPh>
    <rPh sb="35" eb="37">
      <t>ナイヨウ</t>
    </rPh>
    <rPh sb="38" eb="40">
      <t>キサイ</t>
    </rPh>
    <rPh sb="42" eb="44">
      <t>ショルイ</t>
    </rPh>
    <rPh sb="45" eb="47">
      <t>テンプ</t>
    </rPh>
    <phoneticPr fontId="4"/>
  </si>
  <si>
    <t>藤沢市長　　殿</t>
    <rPh sb="0" eb="2">
      <t>フジサワ</t>
    </rPh>
    <rPh sb="2" eb="4">
      <t>シチョウ</t>
    </rPh>
    <rPh sb="6" eb="7">
      <t>ドノ</t>
    </rPh>
    <phoneticPr fontId="4"/>
  </si>
  <si>
    <t>　　〇△□ホーム</t>
    <phoneticPr fontId="2"/>
  </si>
  <si>
    <t>　　藤沢市朝日町△－△</t>
    <rPh sb="2" eb="5">
      <t>フジサワシ</t>
    </rPh>
    <rPh sb="5" eb="8">
      <t>アサヒチョウ</t>
    </rPh>
    <phoneticPr fontId="2"/>
  </si>
  <si>
    <t>藤沢市朝日町△－△</t>
    <rPh sb="0" eb="3">
      <t>フジサワシ</t>
    </rPh>
    <rPh sb="3" eb="6">
      <t>アサヒチョウ</t>
    </rPh>
    <phoneticPr fontId="2"/>
  </si>
  <si>
    <t>〇△□ホーム</t>
    <phoneticPr fontId="2"/>
  </si>
  <si>
    <t>〇△□ホーム</t>
    <phoneticPr fontId="2"/>
  </si>
  <si>
    <t>藤沢市朝日町△－□</t>
    <rPh sb="0" eb="3">
      <t>フジサワシ</t>
    </rPh>
    <rPh sb="3" eb="6">
      <t>アサヒチョウ</t>
    </rPh>
    <phoneticPr fontId="2"/>
  </si>
  <si>
    <t>　※３万円又は各市町村が定める額。</t>
    <rPh sb="3" eb="5">
      <t>マンエン</t>
    </rPh>
    <rPh sb="5" eb="6">
      <t>マタ</t>
    </rPh>
    <rPh sb="7" eb="8">
      <t>カク</t>
    </rPh>
    <rPh sb="8" eb="11">
      <t>シチョウソン</t>
    </rPh>
    <rPh sb="12" eb="13">
      <t>サダ</t>
    </rPh>
    <rPh sb="15" eb="16">
      <t>ガク</t>
    </rPh>
    <phoneticPr fontId="2"/>
  </si>
  <si>
    <t>0000000000</t>
    <phoneticPr fontId="2"/>
  </si>
  <si>
    <t>藤沢　太郎</t>
    <rPh sb="0" eb="2">
      <t>フジサワ</t>
    </rPh>
    <rPh sb="3" eb="5">
      <t>タロウ</t>
    </rPh>
    <phoneticPr fontId="2"/>
  </si>
  <si>
    <t>※提出先市町村（利用者の支給決定市町村）ごとに作成すること。</t>
    <phoneticPr fontId="2"/>
  </si>
  <si>
    <t>藤沢市朝日町□－□</t>
    <rPh sb="0" eb="3">
      <t>フジサワシ</t>
    </rPh>
    <rPh sb="3" eb="6">
      <t>アサヒチョウ</t>
    </rPh>
    <phoneticPr fontId="2"/>
  </si>
  <si>
    <t>〇△□ホーム</t>
    <phoneticPr fontId="2"/>
  </si>
  <si>
    <t>0000000000</t>
    <phoneticPr fontId="2"/>
  </si>
  <si>
    <t>0000000001</t>
    <phoneticPr fontId="2"/>
  </si>
  <si>
    <t>藤沢　二郎</t>
    <rPh sb="0" eb="2">
      <t>フジサワ</t>
    </rPh>
    <rPh sb="3" eb="5">
      <t>ジロウ</t>
    </rPh>
    <phoneticPr fontId="2"/>
  </si>
  <si>
    <t>※提出先市町村（利用者の支給決定市町村）ごとに作成すること。</t>
    <phoneticPr fontId="2"/>
  </si>
  <si>
    <t>藤沢市朝日町△－□</t>
    <phoneticPr fontId="2"/>
  </si>
  <si>
    <t>Ⅰ</t>
  </si>
  <si>
    <t>（常勤換算数）</t>
    <phoneticPr fontId="2"/>
  </si>
  <si>
    <t>0000000000</t>
    <phoneticPr fontId="2"/>
  </si>
  <si>
    <t>※提出先市町村（利用者の支給決定市町村）ごとに作成すること。</t>
    <phoneticPr fontId="2"/>
  </si>
  <si>
    <t>Ⅱ</t>
    <phoneticPr fontId="2"/>
  </si>
  <si>
    <t>（常勤換算数）</t>
    <phoneticPr fontId="2"/>
  </si>
  <si>
    <t>0000000000</t>
    <phoneticPr fontId="2"/>
  </si>
  <si>
    <t>0000000001</t>
    <phoneticPr fontId="2"/>
  </si>
  <si>
    <t>藤沢　次郎</t>
    <rPh sb="0" eb="2">
      <t>フジサワ</t>
    </rPh>
    <rPh sb="3" eb="5">
      <t>ジロウ</t>
    </rPh>
    <phoneticPr fontId="2"/>
  </si>
  <si>
    <t>△</t>
    <phoneticPr fontId="2"/>
  </si>
  <si>
    <t>△</t>
    <phoneticPr fontId="2"/>
  </si>
  <si>
    <r>
      <rPr>
        <b/>
        <sz val="12"/>
        <color rgb="FFFF0000"/>
        <rFont val="ＭＳ ゴシック"/>
        <family val="3"/>
        <charset val="128"/>
      </rPr>
      <t>○○○○</t>
    </r>
    <r>
      <rPr>
        <sz val="12"/>
        <rFont val="ＭＳ ゴシック"/>
        <family val="3"/>
        <charset val="128"/>
      </rPr>
      <t>年　</t>
    </r>
    <r>
      <rPr>
        <b/>
        <sz val="12"/>
        <color rgb="FFFF0000"/>
        <rFont val="ＭＳ ゴシック"/>
        <family val="3"/>
        <charset val="128"/>
      </rPr>
      <t>□□</t>
    </r>
    <r>
      <rPr>
        <sz val="12"/>
        <rFont val="ＭＳ ゴシック"/>
        <family val="3"/>
        <charset val="128"/>
      </rPr>
      <t>月　</t>
    </r>
    <r>
      <rPr>
        <b/>
        <sz val="12"/>
        <color rgb="FFFF0000"/>
        <rFont val="ＭＳ ゴシック"/>
        <family val="3"/>
        <charset val="128"/>
      </rPr>
      <t>△△</t>
    </r>
    <r>
      <rPr>
        <sz val="12"/>
        <rFont val="ＭＳ ゴシック"/>
        <family val="3"/>
        <charset val="128"/>
      </rPr>
      <t>日</t>
    </r>
    <rPh sb="4" eb="5">
      <t>ネン</t>
    </rPh>
    <rPh sb="8" eb="9">
      <t>ツキ</t>
    </rPh>
    <rPh sb="12" eb="13">
      <t>ヒ</t>
    </rPh>
    <phoneticPr fontId="4"/>
  </si>
  <si>
    <r>
      <t>　　　　</t>
    </r>
    <r>
      <rPr>
        <b/>
        <sz val="12"/>
        <color rgb="FFFF0000"/>
        <rFont val="ＭＳ ゴシック"/>
        <family val="3"/>
        <charset val="128"/>
      </rPr>
      <t>令和〇</t>
    </r>
    <r>
      <rPr>
        <sz val="12"/>
        <rFont val="ＭＳ ゴシック"/>
        <family val="3"/>
        <charset val="128"/>
      </rPr>
      <t>年度障がい者グループホーム運営費サポート事業を変更（中止・廃止）したので届け出ます。</t>
    </r>
    <rPh sb="4" eb="6">
      <t>レイワ</t>
    </rPh>
    <rPh sb="7" eb="9">
      <t>ネンド</t>
    </rPh>
    <rPh sb="27" eb="29">
      <t>ジギョウ</t>
    </rPh>
    <rPh sb="30" eb="32">
      <t>ヘンコウ</t>
    </rPh>
    <rPh sb="33" eb="35">
      <t>チュウシ</t>
    </rPh>
    <rPh sb="36" eb="38">
      <t>ハイシ</t>
    </rPh>
    <rPh sb="43" eb="44">
      <t>トド</t>
    </rPh>
    <rPh sb="45" eb="46">
      <t>デ</t>
    </rPh>
    <phoneticPr fontId="4"/>
  </si>
  <si>
    <t>○○○○</t>
    <phoneticPr fontId="2"/>
  </si>
  <si>
    <r>
      <rPr>
        <b/>
        <sz val="12"/>
        <color rgb="FFFF0000"/>
        <rFont val="ＭＳ ゴシック"/>
        <family val="3"/>
        <charset val="128"/>
      </rPr>
      <t>○○○○</t>
    </r>
    <r>
      <rPr>
        <sz val="12"/>
        <rFont val="ＭＳ ゴシック"/>
        <family val="3"/>
        <charset val="128"/>
      </rPr>
      <t>年　　</t>
    </r>
    <r>
      <rPr>
        <b/>
        <sz val="12"/>
        <color rgb="FFFF0000"/>
        <rFont val="ＭＳ ゴシック"/>
        <family val="3"/>
        <charset val="128"/>
      </rPr>
      <t>△</t>
    </r>
    <r>
      <rPr>
        <sz val="12"/>
        <rFont val="ＭＳ ゴシック"/>
        <family val="3"/>
        <charset val="128"/>
      </rPr>
      <t>月　　</t>
    </r>
    <r>
      <rPr>
        <b/>
        <sz val="12"/>
        <color rgb="FFFF0000"/>
        <rFont val="ＭＳ ゴシック"/>
        <family val="3"/>
        <charset val="128"/>
      </rPr>
      <t>□</t>
    </r>
    <r>
      <rPr>
        <sz val="12"/>
        <rFont val="ＭＳ ゴシック"/>
        <family val="3"/>
        <charset val="128"/>
      </rPr>
      <t>日</t>
    </r>
    <rPh sb="4" eb="5">
      <t>ネン</t>
    </rPh>
    <rPh sb="8" eb="9">
      <t>ツキ</t>
    </rPh>
    <rPh sb="12" eb="13">
      <t>ヒ</t>
    </rPh>
    <phoneticPr fontId="4"/>
  </si>
  <si>
    <t>□</t>
    <phoneticPr fontId="2"/>
  </si>
  <si>
    <t>□</t>
    <phoneticPr fontId="2"/>
  </si>
  <si>
    <r>
      <rPr>
        <b/>
        <sz val="12"/>
        <color rgb="FFFF0000"/>
        <rFont val="ＭＳ ゴシック"/>
        <family val="3"/>
        <charset val="128"/>
      </rPr>
      <t>令和〇</t>
    </r>
    <r>
      <rPr>
        <sz val="12"/>
        <rFont val="ＭＳ ゴシック"/>
        <family val="3"/>
        <charset val="128"/>
      </rPr>
      <t>年度障がい者グループホーム運営費サポート事業実施届</t>
    </r>
    <rPh sb="0" eb="2">
      <t>レイワ</t>
    </rPh>
    <rPh sb="3" eb="5">
      <t>ネンド</t>
    </rPh>
    <rPh sb="5" eb="6">
      <t>ショウ</t>
    </rPh>
    <rPh sb="8" eb="9">
      <t>シャ</t>
    </rPh>
    <rPh sb="16" eb="18">
      <t>ウンエイ</t>
    </rPh>
    <rPh sb="18" eb="19">
      <t>ヒ</t>
    </rPh>
    <rPh sb="23" eb="25">
      <t>ジギョウ</t>
    </rPh>
    <rPh sb="25" eb="27">
      <t>ジッシ</t>
    </rPh>
    <rPh sb="27" eb="28">
      <t>トド</t>
    </rPh>
    <phoneticPr fontId="4"/>
  </si>
  <si>
    <r>
      <t>令和〇</t>
    </r>
    <r>
      <rPr>
        <sz val="12"/>
        <rFont val="ＭＳ ゴシック"/>
        <family val="3"/>
        <charset val="128"/>
      </rPr>
      <t>年度障がい者グループホーム運営費サポート事業実施届</t>
    </r>
    <rPh sb="0" eb="2">
      <t>レイワ</t>
    </rPh>
    <rPh sb="3" eb="5">
      <t>ネンド</t>
    </rPh>
    <rPh sb="5" eb="6">
      <t>ショウ</t>
    </rPh>
    <rPh sb="8" eb="9">
      <t>シャ</t>
    </rPh>
    <rPh sb="16" eb="18">
      <t>ウンエイ</t>
    </rPh>
    <rPh sb="18" eb="19">
      <t>ヒ</t>
    </rPh>
    <rPh sb="23" eb="25">
      <t>ジギョウ</t>
    </rPh>
    <rPh sb="25" eb="27">
      <t>ジッシ</t>
    </rPh>
    <rPh sb="27" eb="28">
      <t>トド</t>
    </rPh>
    <phoneticPr fontId="4"/>
  </si>
  <si>
    <t>法人名</t>
  </si>
  <si>
    <t>法人名</t>
    <rPh sb="0" eb="2">
      <t>ホウジン</t>
    </rPh>
    <rPh sb="2" eb="3">
      <t>メイ</t>
    </rPh>
    <phoneticPr fontId="2"/>
  </si>
  <si>
    <t>3-1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</si>
  <si>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r>
      <rPr>
        <sz val="12"/>
        <color rgb="FFFF0000"/>
        <rFont val="ＭＳ ゴシック"/>
        <family val="3"/>
        <charset val="128"/>
      </rPr>
      <t>3-1</t>
    </r>
    <r>
      <rPr>
        <sz val="12"/>
        <rFont val="ＭＳ ゴシック"/>
        <family val="3"/>
        <charset val="128"/>
      </rPr>
      <t>（第１号様式関係）</t>
    </r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</si>
  <si>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r>
      <rPr>
        <sz val="12"/>
        <color rgb="FFFF0000"/>
        <rFont val="ＭＳ ゴシック"/>
        <family val="3"/>
        <charset val="128"/>
      </rPr>
      <t>3-1</t>
    </r>
    <r>
      <rPr>
        <sz val="12"/>
        <rFont val="ＭＳ ゴシック"/>
        <family val="3"/>
        <charset val="128"/>
      </rPr>
      <t>（第３号様式関係）</t>
    </r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</si>
  <si>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</si>
  <si>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常勤支援員配置促進費 計画書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rPh sb="15" eb="17">
      <t>ケイカク</t>
    </rPh>
    <rPh sb="17" eb="18">
      <t>ショ</t>
    </rPh>
    <phoneticPr fontId="4"/>
  </si>
  <si>
    <t>3-1別紙（第１号様式関係）</t>
    <rPh sb="3" eb="5">
      <t>ベッシ</t>
    </rPh>
    <rPh sb="6" eb="7">
      <t>ダイ</t>
    </rPh>
    <rPh sb="8" eb="9">
      <t>ゴウ</t>
    </rPh>
    <rPh sb="9" eb="13">
      <t>ヨウシキカンケイ</t>
    </rPh>
    <phoneticPr fontId="2"/>
  </si>
  <si>
    <t>3-1（第３号様式関係）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</si>
  <si>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常勤支援員配置促進費 報告書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rPh sb="15" eb="17">
      <t>ホウコク</t>
    </rPh>
    <rPh sb="17" eb="18">
      <t>ショ</t>
    </rPh>
    <phoneticPr fontId="4"/>
  </si>
  <si>
    <t>藤沢市障がい者支援課　　　　　　　　　　　　　　　　　　　　　</t>
    <rPh sb="0" eb="3">
      <t>フジサワシ</t>
    </rPh>
    <rPh sb="3" eb="4">
      <t>ショウ</t>
    </rPh>
    <rPh sb="7" eb="9">
      <t>シエン</t>
    </rPh>
    <rPh sb="9" eb="10">
      <t>カ</t>
    </rPh>
    <phoneticPr fontId="4"/>
  </si>
  <si>
    <t>　　　　令和　年度藤沢市障がい者グループホーム運営費サポート事業事務担当者連絡票</t>
    <rPh sb="4" eb="6">
      <t>レイワ</t>
    </rPh>
    <rPh sb="7" eb="9">
      <t>ネンド</t>
    </rPh>
    <rPh sb="9" eb="12">
      <t>フジサワシ</t>
    </rPh>
    <rPh sb="12" eb="13">
      <t>ショウ</t>
    </rPh>
    <rPh sb="15" eb="16">
      <t>シャ</t>
    </rPh>
    <rPh sb="23" eb="26">
      <t>ウンエイヒ</t>
    </rPh>
    <rPh sb="30" eb="32">
      <t>ジギョウ</t>
    </rPh>
    <rPh sb="32" eb="34">
      <t>ジム</t>
    </rPh>
    <rPh sb="34" eb="37">
      <t>タントウシャ</t>
    </rPh>
    <rPh sb="37" eb="39">
      <t>レンラク</t>
    </rPh>
    <rPh sb="39" eb="40">
      <t>ヒョウ</t>
    </rPh>
    <phoneticPr fontId="4"/>
  </si>
  <si>
    <t>※実施事業所と連絡先の事業所が異なる場合は、電話番号の後に連絡先の事業所</t>
    <phoneticPr fontId="2"/>
  </si>
  <si>
    <t>　　※ご報告いただいた担当者あてに、事業内容、請求内容について、</t>
    <rPh sb="4" eb="6">
      <t>ホウコク</t>
    </rPh>
    <rPh sb="11" eb="14">
      <t>タントウシャ</t>
    </rPh>
    <rPh sb="18" eb="20">
      <t>ジギョウ</t>
    </rPh>
    <rPh sb="20" eb="22">
      <t>ナイヨウ</t>
    </rPh>
    <rPh sb="23" eb="25">
      <t>セイキュウ</t>
    </rPh>
    <rPh sb="25" eb="27">
      <t>ナイヨウ</t>
    </rPh>
    <phoneticPr fontId="2"/>
  </si>
  <si>
    <t>　　※事務内容（例えば、実施届と実施状況届の内容、請求書の内容など）によって</t>
    <phoneticPr fontId="2"/>
  </si>
  <si>
    <t>　　担当者が異なる場合は、それぞれの事務担当者氏名を記載してください。</t>
    <rPh sb="2" eb="5">
      <t>タントウシャ</t>
    </rPh>
    <rPh sb="6" eb="7">
      <t>コト</t>
    </rPh>
    <rPh sb="9" eb="11">
      <t>バアイ</t>
    </rPh>
    <rPh sb="18" eb="20">
      <t>ジム</t>
    </rPh>
    <rPh sb="20" eb="23">
      <t>タントウシャ</t>
    </rPh>
    <rPh sb="23" eb="25">
      <t>シメイ</t>
    </rPh>
    <rPh sb="26" eb="28">
      <t>キサイ</t>
    </rPh>
    <phoneticPr fontId="2"/>
  </si>
  <si>
    <t>　　※複数の実施事業所で担当者が同じである場合は、連絡票をまとめてご提出いた</t>
    <rPh sb="3" eb="5">
      <t>フクスウ</t>
    </rPh>
    <rPh sb="6" eb="8">
      <t>ジッシ</t>
    </rPh>
    <rPh sb="8" eb="11">
      <t>ジギョウショ</t>
    </rPh>
    <rPh sb="12" eb="15">
      <t>タントウシャ</t>
    </rPh>
    <rPh sb="16" eb="17">
      <t>オナ</t>
    </rPh>
    <rPh sb="21" eb="23">
      <t>バアイ</t>
    </rPh>
    <rPh sb="25" eb="27">
      <t>レンラク</t>
    </rPh>
    <rPh sb="27" eb="28">
      <t>ヒョウ</t>
    </rPh>
    <rPh sb="34" eb="36">
      <t>テイシュツ</t>
    </rPh>
    <phoneticPr fontId="2"/>
  </si>
  <si>
    <t>　　だいてもかまいません。（ただし、実施事業所名はすべて記載してください。）</t>
    <rPh sb="18" eb="20">
      <t>ジッシ</t>
    </rPh>
    <rPh sb="20" eb="23">
      <t>ジギョウショ</t>
    </rPh>
    <rPh sb="23" eb="24">
      <t>メイ</t>
    </rPh>
    <rPh sb="28" eb="30">
      <t>キサイ</t>
    </rPh>
    <phoneticPr fontId="2"/>
  </si>
  <si>
    <t>　  ※担当者が年度途中で変更になった場合は、この書式で必ずご報告ください。</t>
    <rPh sb="4" eb="7">
      <t>タントウシャ</t>
    </rPh>
    <rPh sb="8" eb="10">
      <t>ネンド</t>
    </rPh>
    <rPh sb="10" eb="12">
      <t>トチュウ</t>
    </rPh>
    <rPh sb="13" eb="15">
      <t>ヘンコウ</t>
    </rPh>
    <rPh sb="19" eb="21">
      <t>バアイ</t>
    </rPh>
    <rPh sb="25" eb="27">
      <t>ショシキ</t>
    </rPh>
    <rPh sb="28" eb="29">
      <t>カナラ</t>
    </rPh>
    <rPh sb="31" eb="33">
      <t>ホウコク</t>
    </rPh>
    <phoneticPr fontId="2"/>
  </si>
  <si>
    <t>令和　　年度藤沢市障がい者グループホーム運営費サポート事業変更（中止・廃止）届</t>
    <rPh sb="0" eb="2">
      <t>レイワ</t>
    </rPh>
    <rPh sb="4" eb="6">
      <t>ネンド</t>
    </rPh>
    <rPh sb="6" eb="9">
      <t>フジサワシ</t>
    </rPh>
    <rPh sb="9" eb="10">
      <t>ショウ</t>
    </rPh>
    <rPh sb="12" eb="13">
      <t>シャ</t>
    </rPh>
    <rPh sb="20" eb="22">
      <t>ウンエイ</t>
    </rPh>
    <rPh sb="22" eb="23">
      <t>ヒ</t>
    </rPh>
    <rPh sb="27" eb="29">
      <t>ジギョウ</t>
    </rPh>
    <rPh sb="29" eb="31">
      <t>ヘンコウ</t>
    </rPh>
    <rPh sb="32" eb="34">
      <t>チュウシ</t>
    </rPh>
    <rPh sb="35" eb="37">
      <t>ハイシ</t>
    </rPh>
    <rPh sb="38" eb="39">
      <t>トドケ</t>
    </rPh>
    <phoneticPr fontId="4"/>
  </si>
  <si>
    <t>　令和　　年度藤沢市障がい者グループホーム運営費サポート事業実施届</t>
    <rPh sb="1" eb="3">
      <t>レイワ</t>
    </rPh>
    <rPh sb="5" eb="7">
      <t>ネンド</t>
    </rPh>
    <rPh sb="7" eb="10">
      <t>フジサワシ</t>
    </rPh>
    <rPh sb="10" eb="11">
      <t>ショウ</t>
    </rPh>
    <rPh sb="13" eb="14">
      <t>シャ</t>
    </rPh>
    <rPh sb="21" eb="23">
      <t>ウンエイ</t>
    </rPh>
    <rPh sb="23" eb="24">
      <t>ヒ</t>
    </rPh>
    <rPh sb="28" eb="30">
      <t>ジギョウ</t>
    </rPh>
    <rPh sb="30" eb="32">
      <t>ジッシ</t>
    </rPh>
    <rPh sb="32" eb="33">
      <t>トド</t>
    </rPh>
    <phoneticPr fontId="4"/>
  </si>
  <si>
    <t>　令和　　年度藤沢市障がい者グループホーム運営費サポート事業実施状況届</t>
    <rPh sb="1" eb="3">
      <t>レイワ</t>
    </rPh>
    <rPh sb="5" eb="7">
      <t>ネンド</t>
    </rPh>
    <rPh sb="7" eb="10">
      <t>フジサワシ</t>
    </rPh>
    <rPh sb="10" eb="11">
      <t>ショウ</t>
    </rPh>
    <rPh sb="13" eb="14">
      <t>シャ</t>
    </rPh>
    <rPh sb="21" eb="23">
      <t>ウンエイ</t>
    </rPh>
    <rPh sb="23" eb="24">
      <t>ヒ</t>
    </rPh>
    <rPh sb="28" eb="30">
      <t>ジギョウ</t>
    </rPh>
    <rPh sb="30" eb="32">
      <t>ジッシ</t>
    </rPh>
    <rPh sb="32" eb="34">
      <t>ジョウキョウ</t>
    </rPh>
    <rPh sb="34" eb="35">
      <t>トドケ</t>
    </rPh>
    <phoneticPr fontId="4"/>
  </si>
  <si>
    <t>次のとおり藤沢市障がい者グループホーム運営費サポート事業実施届を提出します。</t>
    <rPh sb="0" eb="1">
      <t>ツギ</t>
    </rPh>
    <rPh sb="5" eb="8">
      <t>フジサワシ</t>
    </rPh>
    <rPh sb="8" eb="9">
      <t>ショウ</t>
    </rPh>
    <rPh sb="11" eb="12">
      <t>シャ</t>
    </rPh>
    <rPh sb="19" eb="21">
      <t>ウンエイ</t>
    </rPh>
    <rPh sb="21" eb="22">
      <t>ヒ</t>
    </rPh>
    <rPh sb="26" eb="28">
      <t>ジギョウ</t>
    </rPh>
    <rPh sb="28" eb="30">
      <t>ジッシ</t>
    </rPh>
    <rPh sb="30" eb="31">
      <t>トド</t>
    </rPh>
    <rPh sb="32" eb="34">
      <t>テイシュツ</t>
    </rPh>
    <phoneticPr fontId="4"/>
  </si>
  <si>
    <t>　令和　　年度藤沢市障がい者グループホーム運営費サポート事業を変更（中止・廃止）したので届け出ます。</t>
    <rPh sb="1" eb="3">
      <t>レイワ</t>
    </rPh>
    <rPh sb="5" eb="7">
      <t>ネンド</t>
    </rPh>
    <rPh sb="7" eb="10">
      <t>フジサワシ</t>
    </rPh>
    <rPh sb="10" eb="11">
      <t>ショウ</t>
    </rPh>
    <rPh sb="13" eb="14">
      <t>シャ</t>
    </rPh>
    <rPh sb="21" eb="23">
      <t>ウンエイ</t>
    </rPh>
    <rPh sb="23" eb="24">
      <t>ヒ</t>
    </rPh>
    <rPh sb="28" eb="30">
      <t>ジギョウ</t>
    </rPh>
    <rPh sb="31" eb="33">
      <t>ヘンコウ</t>
    </rPh>
    <rPh sb="34" eb="36">
      <t>チュウシ</t>
    </rPh>
    <rPh sb="37" eb="39">
      <t>ハイシ</t>
    </rPh>
    <rPh sb="44" eb="45">
      <t>トド</t>
    </rPh>
    <rPh sb="46" eb="47">
      <t>デ</t>
    </rPh>
    <phoneticPr fontId="4"/>
  </si>
  <si>
    <t>事業が完了したので、次のとおり藤沢市障がい者グループホーム運営費サポート事業実施状況届を提出します。</t>
    <rPh sb="0" eb="2">
      <t>ジギョウ</t>
    </rPh>
    <rPh sb="3" eb="5">
      <t>カンリョウ</t>
    </rPh>
    <rPh sb="10" eb="11">
      <t>ツギ</t>
    </rPh>
    <rPh sb="15" eb="18">
      <t>フジサワシ</t>
    </rPh>
    <rPh sb="18" eb="19">
      <t>ショウ</t>
    </rPh>
    <rPh sb="21" eb="22">
      <t>シャ</t>
    </rPh>
    <rPh sb="29" eb="31">
      <t>ウンエイ</t>
    </rPh>
    <rPh sb="31" eb="32">
      <t>ヒ</t>
    </rPh>
    <rPh sb="36" eb="38">
      <t>ジギョウ</t>
    </rPh>
    <rPh sb="38" eb="40">
      <t>ジッシ</t>
    </rPh>
    <rPh sb="40" eb="42">
      <t>ジョウキョウ</t>
    </rPh>
    <rPh sb="42" eb="43">
      <t>トド</t>
    </rPh>
    <rPh sb="44" eb="46">
      <t>テイシュツ</t>
    </rPh>
    <phoneticPr fontId="4"/>
  </si>
  <si>
    <t>【所属(役職)・氏名】</t>
    <phoneticPr fontId="2"/>
  </si>
  <si>
    <t>【連絡先】</t>
    <phoneticPr fontId="2"/>
  </si>
  <si>
    <t>担当者</t>
    <rPh sb="0" eb="3">
      <t>タントウシャ</t>
    </rPh>
    <phoneticPr fontId="2"/>
  </si>
  <si>
    <t>担 当 者</t>
    <rPh sb="0" eb="1">
      <t>タン</t>
    </rPh>
    <rPh sb="2" eb="3">
      <t>トウ</t>
    </rPh>
    <rPh sb="4" eb="5">
      <t>モノ</t>
    </rPh>
    <phoneticPr fontId="1"/>
  </si>
  <si>
    <t>【連絡先】</t>
    <phoneticPr fontId="2"/>
  </si>
  <si>
    <t>市町村確認集計欄</t>
    <rPh sb="0" eb="3">
      <t>シチョウソン</t>
    </rPh>
    <rPh sb="3" eb="5">
      <t>カクニン</t>
    </rPh>
    <rPh sb="5" eb="7">
      <t>シュウケイ</t>
    </rPh>
    <rPh sb="7" eb="8">
      <t>ラン</t>
    </rPh>
    <phoneticPr fontId="2"/>
  </si>
  <si>
    <t>【所属(役職)・氏名】</t>
    <phoneticPr fontId="2"/>
  </si>
  <si>
    <t>0466-25-1111</t>
    <phoneticPr fontId="2"/>
  </si>
  <si>
    <t>営業一課　担当　
藤沢　次郎</t>
    <rPh sb="0" eb="2">
      <t>エイギョウ</t>
    </rPh>
    <rPh sb="2" eb="4">
      <t>イッカ</t>
    </rPh>
    <rPh sb="5" eb="7">
      <t>タントウ</t>
    </rPh>
    <rPh sb="9" eb="11">
      <t>フジサワ</t>
    </rPh>
    <rPh sb="12" eb="14">
      <t>ジロウ</t>
    </rPh>
    <phoneticPr fontId="2"/>
  </si>
  <si>
    <t>営業一課　担当　
藤沢　次郎</t>
    <phoneticPr fontId="2"/>
  </si>
  <si>
    <t>営業一課　担当　
藤沢　次郎</t>
    <phoneticPr fontId="2"/>
  </si>
  <si>
    <r>
      <t>発行担当者　　　</t>
    </r>
    <r>
      <rPr>
        <sz val="12"/>
        <rFont val="ＭＳ Ｐ明朝"/>
        <family val="1"/>
        <charset val="128"/>
      </rPr>
      <t>※押印を省略するときは、記載してください。</t>
    </r>
    <rPh sb="0" eb="2">
      <t>ハッコウ</t>
    </rPh>
    <rPh sb="2" eb="5">
      <t>タントウシャ</t>
    </rPh>
    <rPh sb="9" eb="11">
      <t>オウイン</t>
    </rPh>
    <rPh sb="12" eb="14">
      <t>ショウリャク</t>
    </rPh>
    <rPh sb="20" eb="22">
      <t>キサイ</t>
    </rPh>
    <phoneticPr fontId="4"/>
  </si>
  <si>
    <r>
      <rPr>
        <b/>
        <u/>
        <sz val="12"/>
        <color rgb="FFFF0000"/>
        <rFont val="ＭＳ ゴシック"/>
        <family val="3"/>
        <charset val="128"/>
      </rPr>
      <t>変更事項を記載してください。</t>
    </r>
    <r>
      <rPr>
        <b/>
        <sz val="12"/>
        <color rgb="FFFF0000"/>
        <rFont val="ＭＳ ゴシック"/>
        <family val="3"/>
        <charset val="128"/>
      </rPr>
      <t xml:space="preserve">
(例１)
代表者
(例２)
3-1 常勤支援員配置促進費</t>
    </r>
    <rPh sb="0" eb="2">
      <t>ヘンコウ</t>
    </rPh>
    <rPh sb="2" eb="4">
      <t>ジコウ</t>
    </rPh>
    <rPh sb="5" eb="7">
      <t>キサイ</t>
    </rPh>
    <rPh sb="17" eb="18">
      <t>レイ</t>
    </rPh>
    <rPh sb="21" eb="24">
      <t>ダイヒョウシャ</t>
    </rPh>
    <rPh sb="27" eb="28">
      <t>レイ</t>
    </rPh>
    <rPh sb="35" eb="40">
      <t>ジョウキンシエンイン</t>
    </rPh>
    <rPh sb="40" eb="45">
      <t>ハイチソクシンヒ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</si>
</sst>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0_);[Red]\(0.00\)"/>
    <numFmt numFmtId="178" formatCode="####&quot;人&quot;"/>
    <numFmt numFmtId="179" formatCode="####&quot;ヶ月&quot;"/>
    <numFmt numFmtId="180" formatCode="####&quot;日&quot;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u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467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textRotation="255" shrinkToFit="1"/>
    </xf>
    <xf numFmtId="0" fontId="5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13" xfId="2" applyFont="1" applyFill="1" applyBorder="1" applyAlignment="1">
      <alignment horizontal="center" vertical="center" shrinkToFit="1"/>
    </xf>
    <xf numFmtId="0" fontId="5" fillId="0" borderId="14" xfId="2" applyFont="1" applyFill="1" applyBorder="1" applyAlignment="1">
      <alignment horizontal="center" vertical="center" shrinkToFit="1"/>
    </xf>
    <xf numFmtId="0" fontId="5" fillId="0" borderId="15" xfId="2" applyFont="1" applyFill="1" applyBorder="1" applyAlignment="1">
      <alignment horizontal="center" vertical="center" shrinkToFit="1"/>
    </xf>
    <xf numFmtId="0" fontId="5" fillId="0" borderId="16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left" vertical="center"/>
    </xf>
    <xf numFmtId="0" fontId="5" fillId="0" borderId="20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176" fontId="9" fillId="0" borderId="10" xfId="2" applyNumberFormat="1" applyFont="1" applyFill="1" applyBorder="1" applyAlignment="1">
      <alignment horizontal="right" vertical="center" shrinkToFit="1"/>
    </xf>
    <xf numFmtId="176" fontId="5" fillId="0" borderId="21" xfId="2" applyNumberFormat="1" applyFont="1" applyFill="1" applyBorder="1" applyAlignment="1">
      <alignment horizontal="center" vertical="center" shrinkToFit="1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0" fontId="5" fillId="0" borderId="0" xfId="3" applyFont="1" applyFill="1"/>
    <xf numFmtId="0" fontId="5" fillId="0" borderId="0" xfId="3" applyFont="1"/>
    <xf numFmtId="0" fontId="5" fillId="0" borderId="0" xfId="3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5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>
      <alignment vertical="center" shrinkToFit="1"/>
    </xf>
    <xf numFmtId="0" fontId="10" fillId="0" borderId="0" xfId="2" applyFont="1">
      <alignment vertical="center"/>
    </xf>
    <xf numFmtId="0" fontId="10" fillId="0" borderId="0" xfId="3" applyFont="1" applyAlignment="1">
      <alignment horizontal="left" vertical="center"/>
    </xf>
    <xf numFmtId="0" fontId="5" fillId="0" borderId="0" xfId="3" applyFont="1" applyBorder="1"/>
    <xf numFmtId="0" fontId="5" fillId="0" borderId="0" xfId="3" applyFont="1" applyBorder="1" applyAlignment="1">
      <alignment vertical="center"/>
    </xf>
    <xf numFmtId="0" fontId="7" fillId="0" borderId="0" xfId="3" applyFont="1" applyFill="1"/>
    <xf numFmtId="0" fontId="11" fillId="0" borderId="0" xfId="3" applyFont="1" applyFill="1"/>
    <xf numFmtId="0" fontId="1" fillId="0" borderId="0" xfId="3" applyFont="1" applyFill="1"/>
    <xf numFmtId="0" fontId="1" fillId="0" borderId="0" xfId="3" applyFont="1" applyFill="1" applyAlignment="1">
      <alignment horizontal="right"/>
    </xf>
    <xf numFmtId="0" fontId="12" fillId="0" borderId="0" xfId="3" applyFont="1" applyFill="1"/>
    <xf numFmtId="0" fontId="10" fillId="0" borderId="0" xfId="3" applyFont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 shrinkToFit="1"/>
    </xf>
    <xf numFmtId="0" fontId="10" fillId="3" borderId="3" xfId="3" applyFont="1" applyFill="1" applyBorder="1" applyAlignment="1">
      <alignment vertical="center"/>
    </xf>
    <xf numFmtId="0" fontId="10" fillId="4" borderId="3" xfId="3" applyFont="1" applyFill="1" applyBorder="1" applyAlignment="1">
      <alignment vertical="center"/>
    </xf>
    <xf numFmtId="0" fontId="10" fillId="3" borderId="3" xfId="3" applyFont="1" applyFill="1" applyBorder="1" applyAlignment="1">
      <alignment vertical="center" shrinkToFit="1"/>
    </xf>
    <xf numFmtId="0" fontId="10" fillId="3" borderId="23" xfId="3" applyFont="1" applyFill="1" applyBorder="1" applyAlignment="1">
      <alignment vertical="center" shrinkToFit="1"/>
    </xf>
    <xf numFmtId="0" fontId="10" fillId="0" borderId="25" xfId="3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0" fontId="10" fillId="3" borderId="35" xfId="3" applyFont="1" applyFill="1" applyBorder="1" applyAlignment="1">
      <alignment vertical="center" shrinkToFit="1"/>
    </xf>
    <xf numFmtId="0" fontId="10" fillId="0" borderId="0" xfId="3" applyFont="1" applyFill="1" applyBorder="1" applyAlignment="1">
      <alignment vertical="center" shrinkToFit="1"/>
    </xf>
    <xf numFmtId="0" fontId="10" fillId="0" borderId="2" xfId="3" applyFont="1" applyFill="1" applyBorder="1" applyAlignment="1">
      <alignment vertical="center" shrinkToFit="1"/>
    </xf>
    <xf numFmtId="0" fontId="10" fillId="3" borderId="29" xfId="3" applyFont="1" applyFill="1" applyBorder="1" applyAlignment="1">
      <alignment vertical="center" shrinkToFit="1"/>
    </xf>
    <xf numFmtId="0" fontId="10" fillId="0" borderId="9" xfId="3" applyFont="1" applyFill="1" applyBorder="1" applyAlignment="1">
      <alignment vertical="center" shrinkToFit="1"/>
    </xf>
    <xf numFmtId="0" fontId="10" fillId="0" borderId="24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10" fillId="0" borderId="29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29" xfId="3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vertical="top" wrapText="1"/>
    </xf>
    <xf numFmtId="0" fontId="14" fillId="0" borderId="0" xfId="3" applyFont="1"/>
    <xf numFmtId="0" fontId="5" fillId="0" borderId="0" xfId="3" applyFont="1" applyFill="1" applyAlignment="1">
      <alignment vertical="center" wrapText="1"/>
    </xf>
    <xf numFmtId="0" fontId="10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horizontal="center" vertical="center"/>
    </xf>
    <xf numFmtId="0" fontId="10" fillId="3" borderId="44" xfId="3" applyFont="1" applyFill="1" applyBorder="1" applyAlignment="1">
      <alignment vertical="center" shrinkToFit="1"/>
    </xf>
    <xf numFmtId="0" fontId="10" fillId="0" borderId="45" xfId="3" applyFont="1" applyFill="1" applyBorder="1" applyAlignment="1">
      <alignment vertical="center" shrinkToFit="1"/>
    </xf>
    <xf numFmtId="0" fontId="10" fillId="3" borderId="30" xfId="3" applyFont="1" applyFill="1" applyBorder="1" applyAlignment="1">
      <alignment vertical="center" shrinkToFit="1"/>
    </xf>
    <xf numFmtId="0" fontId="10" fillId="0" borderId="30" xfId="3" applyFont="1" applyFill="1" applyBorder="1" applyAlignment="1">
      <alignment horizontal="center" vertical="center" shrinkToFit="1"/>
    </xf>
    <xf numFmtId="0" fontId="10" fillId="3" borderId="38" xfId="3" applyFont="1" applyFill="1" applyBorder="1" applyAlignment="1">
      <alignment vertical="center" shrinkToFit="1"/>
    </xf>
    <xf numFmtId="0" fontId="10" fillId="3" borderId="46" xfId="3" applyFont="1" applyFill="1" applyBorder="1" applyAlignment="1">
      <alignment vertical="center" shrinkToFit="1"/>
    </xf>
    <xf numFmtId="0" fontId="10" fillId="0" borderId="9" xfId="3" applyFont="1" applyBorder="1" applyAlignment="1">
      <alignment horizontal="right" vertical="center"/>
    </xf>
    <xf numFmtId="0" fontId="10" fillId="0" borderId="2" xfId="3" applyFont="1" applyBorder="1" applyAlignment="1">
      <alignment horizontal="right" vertical="center"/>
    </xf>
    <xf numFmtId="0" fontId="10" fillId="0" borderId="45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14" fillId="0" borderId="0" xfId="3" applyFont="1" applyAlignment="1"/>
    <xf numFmtId="0" fontId="5" fillId="0" borderId="0" xfId="3" applyFont="1" applyAlignment="1">
      <alignment horizontal="left" shrinkToFit="1"/>
    </xf>
    <xf numFmtId="0" fontId="10" fillId="0" borderId="49" xfId="3" applyFont="1" applyBorder="1" applyAlignment="1">
      <alignment horizontal="right" vertical="center"/>
    </xf>
    <xf numFmtId="0" fontId="10" fillId="0" borderId="38" xfId="3" applyFont="1" applyFill="1" applyBorder="1" applyAlignment="1">
      <alignment vertical="center" shrinkToFit="1"/>
    </xf>
    <xf numFmtId="0" fontId="10" fillId="3" borderId="24" xfId="3" applyFont="1" applyFill="1" applyBorder="1" applyAlignment="1">
      <alignment vertical="center" shrinkToFit="1"/>
    </xf>
    <xf numFmtId="0" fontId="10" fillId="0" borderId="25" xfId="3" applyFont="1" applyFill="1" applyBorder="1" applyAlignment="1">
      <alignment vertical="center" shrinkToFit="1"/>
    </xf>
    <xf numFmtId="0" fontId="10" fillId="3" borderId="47" xfId="3" applyFont="1" applyFill="1" applyBorder="1" applyAlignment="1">
      <alignment vertical="center" shrinkToFit="1"/>
    </xf>
    <xf numFmtId="0" fontId="10" fillId="0" borderId="49" xfId="3" applyFont="1" applyFill="1" applyBorder="1" applyAlignment="1">
      <alignment vertical="center" shrinkToFit="1"/>
    </xf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shrinkToFit="1"/>
    </xf>
    <xf numFmtId="0" fontId="10" fillId="0" borderId="28" xfId="3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3" applyFont="1" applyBorder="1" applyAlignment="1"/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vertical="center"/>
    </xf>
    <xf numFmtId="0" fontId="5" fillId="0" borderId="0" xfId="3" applyFont="1" applyAlignment="1"/>
    <xf numFmtId="0" fontId="5" fillId="0" borderId="0" xfId="0" applyFont="1" applyBorder="1" applyAlignment="1">
      <alignment wrapText="1"/>
    </xf>
    <xf numFmtId="0" fontId="5" fillId="0" borderId="0" xfId="0" applyFont="1" applyAlignment="1"/>
    <xf numFmtId="0" fontId="14" fillId="0" borderId="0" xfId="3" applyFont="1" applyBorder="1" applyAlignment="1">
      <alignment horizontal="left" wrapText="1"/>
    </xf>
    <xf numFmtId="0" fontId="5" fillId="0" borderId="0" xfId="3" applyFont="1" applyAlignment="1">
      <alignment wrapText="1"/>
    </xf>
    <xf numFmtId="0" fontId="14" fillId="0" borderId="0" xfId="0" applyFont="1" applyAlignment="1"/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Border="1" applyAlignment="1">
      <alignment horizontal="left" vertical="center" wrapText="1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shrinkToFit="1"/>
    </xf>
    <xf numFmtId="0" fontId="10" fillId="0" borderId="28" xfId="3" applyFont="1" applyFill="1" applyBorder="1" applyAlignment="1">
      <alignment horizontal="center" vertical="center" shrinkToFit="1"/>
    </xf>
    <xf numFmtId="0" fontId="15" fillId="0" borderId="0" xfId="3" applyFont="1" applyFill="1" applyAlignment="1">
      <alignment vertical="center" shrinkToFit="1"/>
    </xf>
    <xf numFmtId="0" fontId="14" fillId="0" borderId="0" xfId="3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3" applyFont="1" applyAlignment="1">
      <alignment shrinkToFit="1"/>
    </xf>
    <xf numFmtId="0" fontId="15" fillId="0" borderId="0" xfId="3" applyFont="1" applyAlignment="1">
      <alignment shrinkToFit="1"/>
    </xf>
    <xf numFmtId="0" fontId="0" fillId="0" borderId="0" xfId="0" applyAlignment="1">
      <alignment vertical="center" wrapText="1"/>
    </xf>
    <xf numFmtId="0" fontId="19" fillId="3" borderId="3" xfId="3" applyFont="1" applyFill="1" applyBorder="1" applyAlignment="1">
      <alignment vertical="center" shrinkToFit="1"/>
    </xf>
    <xf numFmtId="0" fontId="19" fillId="3" borderId="29" xfId="3" applyFont="1" applyFill="1" applyBorder="1" applyAlignment="1">
      <alignment vertical="center" shrinkToFit="1"/>
    </xf>
    <xf numFmtId="0" fontId="10" fillId="0" borderId="30" xfId="3" applyFont="1" applyBorder="1" applyAlignment="1">
      <alignment horizontal="right" vertical="center"/>
    </xf>
    <xf numFmtId="0" fontId="10" fillId="0" borderId="3" xfId="3" applyFont="1" applyFill="1" applyBorder="1" applyAlignment="1">
      <alignment vertical="center"/>
    </xf>
    <xf numFmtId="0" fontId="10" fillId="0" borderId="35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9" fillId="3" borderId="35" xfId="3" applyFont="1" applyFill="1" applyBorder="1" applyAlignment="1">
      <alignment vertical="center" shrinkToFit="1"/>
    </xf>
    <xf numFmtId="0" fontId="19" fillId="3" borderId="38" xfId="3" applyFont="1" applyFill="1" applyBorder="1" applyAlignment="1">
      <alignment vertical="center" shrinkToFit="1"/>
    </xf>
    <xf numFmtId="0" fontId="19" fillId="3" borderId="30" xfId="3" applyFont="1" applyFill="1" applyBorder="1" applyAlignment="1">
      <alignment vertical="center" shrinkToFit="1"/>
    </xf>
    <xf numFmtId="0" fontId="19" fillId="3" borderId="3" xfId="3" applyFont="1" applyFill="1" applyBorder="1" applyAlignment="1">
      <alignment horizontal="center" vertical="center" shrinkToFit="1"/>
    </xf>
    <xf numFmtId="0" fontId="10" fillId="3" borderId="9" xfId="3" applyFont="1" applyFill="1" applyBorder="1" applyAlignment="1">
      <alignment vertical="center" shrinkToFit="1"/>
    </xf>
    <xf numFmtId="0" fontId="10" fillId="3" borderId="2" xfId="3" applyFont="1" applyFill="1" applyBorder="1" applyAlignment="1">
      <alignment vertical="center" shrinkToFit="1"/>
    </xf>
    <xf numFmtId="0" fontId="10" fillId="3" borderId="50" xfId="3" applyFont="1" applyFill="1" applyBorder="1" applyAlignment="1">
      <alignment vertical="center" shrinkToFit="1"/>
    </xf>
    <xf numFmtId="0" fontId="10" fillId="0" borderId="50" xfId="3" applyFont="1" applyFill="1" applyBorder="1" applyAlignment="1">
      <alignment vertical="center" shrinkToFit="1"/>
    </xf>
    <xf numFmtId="0" fontId="10" fillId="3" borderId="6" xfId="3" applyFont="1" applyFill="1" applyBorder="1" applyAlignment="1">
      <alignment vertical="center" shrinkToFit="1"/>
    </xf>
    <xf numFmtId="0" fontId="10" fillId="0" borderId="6" xfId="3" applyFont="1" applyFill="1" applyBorder="1" applyAlignment="1">
      <alignment vertical="center" shrinkToFit="1"/>
    </xf>
    <xf numFmtId="0" fontId="19" fillId="3" borderId="2" xfId="3" applyFont="1" applyFill="1" applyBorder="1" applyAlignment="1">
      <alignment vertical="center" shrinkToFit="1"/>
    </xf>
    <xf numFmtId="0" fontId="10" fillId="3" borderId="45" xfId="3" applyFont="1" applyFill="1" applyBorder="1" applyAlignment="1">
      <alignment vertical="center" shrinkToFit="1"/>
    </xf>
    <xf numFmtId="0" fontId="5" fillId="0" borderId="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10" fillId="6" borderId="0" xfId="3" applyFont="1" applyFill="1" applyBorder="1" applyAlignment="1">
      <alignment vertical="center" shrinkToFit="1"/>
    </xf>
    <xf numFmtId="0" fontId="10" fillId="6" borderId="0" xfId="3" applyFont="1" applyFill="1" applyBorder="1" applyAlignment="1">
      <alignment vertical="center"/>
    </xf>
    <xf numFmtId="0" fontId="10" fillId="6" borderId="2" xfId="3" applyFont="1" applyFill="1" applyBorder="1" applyAlignment="1">
      <alignment vertical="center" shrinkToFit="1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vertical="center" textRotation="255" shrinkToFit="1"/>
    </xf>
    <xf numFmtId="0" fontId="5" fillId="0" borderId="0" xfId="2" applyFont="1" applyFill="1" applyAlignment="1">
      <alignment vertical="center"/>
    </xf>
    <xf numFmtId="0" fontId="10" fillId="0" borderId="0" xfId="2" applyFont="1" applyFill="1">
      <alignment vertical="center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>
      <alignment wrapText="1" shrinkToFit="1"/>
    </xf>
    <xf numFmtId="0" fontId="10" fillId="0" borderId="0" xfId="2" applyFont="1" applyFill="1" applyAlignment="1">
      <alignment wrapText="1"/>
    </xf>
    <xf numFmtId="0" fontId="10" fillId="0" borderId="0" xfId="2" applyFont="1" applyFill="1" applyAlignment="1">
      <alignment horizontal="left" wrapText="1"/>
    </xf>
    <xf numFmtId="0" fontId="10" fillId="3" borderId="3" xfId="3" applyFont="1" applyFill="1" applyBorder="1" applyAlignment="1">
      <alignment horizontal="center" vertical="center" shrinkToFit="1"/>
    </xf>
    <xf numFmtId="0" fontId="5" fillId="0" borderId="0" xfId="3" applyFont="1" applyFill="1" applyAlignment="1">
      <alignment horizontal="right" vertical="center"/>
    </xf>
    <xf numFmtId="0" fontId="10" fillId="0" borderId="0" xfId="3" applyFont="1" applyFill="1" applyBorder="1" applyAlignment="1">
      <alignment horizontal="center" vertical="center" shrinkToFit="1"/>
    </xf>
    <xf numFmtId="0" fontId="5" fillId="0" borderId="0" xfId="3" applyFont="1" applyFill="1" applyAlignment="1">
      <alignment horizontal="right" vertical="center" shrinkToFit="1"/>
    </xf>
    <xf numFmtId="0" fontId="10" fillId="6" borderId="0" xfId="3" applyFont="1" applyFill="1" applyBorder="1" applyAlignment="1">
      <alignment horizontal="center" vertical="center"/>
    </xf>
    <xf numFmtId="38" fontId="10" fillId="6" borderId="0" xfId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5" fillId="0" borderId="24" xfId="3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3" applyFont="1" applyAlignment="1">
      <alignment horizontal="left" shrinkToFit="1"/>
    </xf>
    <xf numFmtId="0" fontId="5" fillId="0" borderId="0" xfId="0" applyFont="1" applyAlignment="1">
      <alignment horizontal="left"/>
    </xf>
    <xf numFmtId="0" fontId="14" fillId="0" borderId="0" xfId="3" applyFont="1" applyAlignment="1">
      <alignment wrapText="1"/>
    </xf>
    <xf numFmtId="0" fontId="14" fillId="0" borderId="0" xfId="0" applyFont="1" applyAlignment="1"/>
    <xf numFmtId="0" fontId="5" fillId="0" borderId="0" xfId="3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3" applyFont="1" applyBorder="1" applyAlignment="1">
      <alignment vertical="center"/>
    </xf>
    <xf numFmtId="0" fontId="5" fillId="0" borderId="0" xfId="0" applyFont="1" applyAlignment="1">
      <alignment horizontal="left" shrinkToFit="1"/>
    </xf>
    <xf numFmtId="0" fontId="5" fillId="0" borderId="24" xfId="0" applyFont="1" applyBorder="1" applyAlignment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 vertical="center" wrapText="1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24" xfId="3" applyFont="1" applyBorder="1" applyAlignment="1">
      <alignment horizontal="left" vertical="top"/>
    </xf>
    <xf numFmtId="0" fontId="5" fillId="0" borderId="25" xfId="3" applyFont="1" applyBorder="1" applyAlignment="1">
      <alignment horizontal="left" vertical="top"/>
    </xf>
    <xf numFmtId="0" fontId="5" fillId="0" borderId="26" xfId="3" applyFont="1" applyBorder="1" applyAlignment="1">
      <alignment horizontal="left" vertical="top"/>
    </xf>
    <xf numFmtId="0" fontId="5" fillId="0" borderId="27" xfId="3" applyFont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0" fontId="5" fillId="0" borderId="28" xfId="3" applyFont="1" applyBorder="1" applyAlignment="1">
      <alignment horizontal="left" vertical="top"/>
    </xf>
    <xf numFmtId="0" fontId="5" fillId="0" borderId="29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top"/>
    </xf>
    <xf numFmtId="0" fontId="5" fillId="0" borderId="9" xfId="3" applyFont="1" applyBorder="1" applyAlignment="1">
      <alignment horizontal="left" vertical="top"/>
    </xf>
    <xf numFmtId="0" fontId="5" fillId="0" borderId="0" xfId="3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3" applyFont="1" applyAlignment="1">
      <alignment horizontal="left" vertical="top" wrapText="1"/>
    </xf>
    <xf numFmtId="0" fontId="5" fillId="2" borderId="35" xfId="3" applyFont="1" applyFill="1" applyBorder="1" applyAlignment="1">
      <alignment horizontal="center" vertical="center" shrinkToFit="1"/>
    </xf>
    <xf numFmtId="0" fontId="5" fillId="2" borderId="38" xfId="3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center" vertical="center" shrinkToFit="1"/>
    </xf>
    <xf numFmtId="0" fontId="5" fillId="2" borderId="35" xfId="3" applyFont="1" applyFill="1" applyBorder="1" applyAlignment="1">
      <alignment horizontal="center" vertical="center"/>
    </xf>
    <xf numFmtId="0" fontId="10" fillId="2" borderId="3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5" fillId="0" borderId="25" xfId="3" applyFont="1" applyBorder="1" applyAlignment="1">
      <alignment horizontal="left" vertical="center" wrapText="1"/>
    </xf>
    <xf numFmtId="0" fontId="5" fillId="0" borderId="26" xfId="3" applyFont="1" applyBorder="1" applyAlignment="1">
      <alignment horizontal="left" vertical="center" wrapText="1"/>
    </xf>
    <xf numFmtId="0" fontId="5" fillId="0" borderId="27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29" xfId="3" applyFont="1" applyBorder="1" applyAlignment="1">
      <alignment horizontal="left" vertical="center" wrapText="1"/>
    </xf>
    <xf numFmtId="0" fontId="5" fillId="0" borderId="30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3" applyFont="1" applyAlignment="1"/>
    <xf numFmtId="0" fontId="1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3" applyFont="1" applyAlignment="1">
      <alignment wrapText="1"/>
    </xf>
    <xf numFmtId="0" fontId="1" fillId="0" borderId="0" xfId="0" applyFont="1" applyAlignment="1"/>
    <xf numFmtId="0" fontId="5" fillId="0" borderId="0" xfId="3" applyFont="1" applyFill="1" applyAlignment="1">
      <alignment horizontal="center" shrinkToFit="1"/>
    </xf>
    <xf numFmtId="0" fontId="5" fillId="0" borderId="0" xfId="3" applyFont="1" applyFill="1" applyAlignment="1"/>
    <xf numFmtId="0" fontId="1" fillId="0" borderId="0" xfId="0" applyFont="1" applyFill="1" applyAlignment="1">
      <alignment vertical="center"/>
    </xf>
    <xf numFmtId="0" fontId="10" fillId="3" borderId="35" xfId="3" applyFont="1" applyFill="1" applyBorder="1" applyAlignment="1">
      <alignment horizontal="center" vertical="center" shrinkToFit="1"/>
    </xf>
    <xf numFmtId="0" fontId="10" fillId="3" borderId="2" xfId="3" applyFont="1" applyFill="1" applyBorder="1" applyAlignment="1">
      <alignment horizontal="center" vertical="center" shrinkToFit="1"/>
    </xf>
    <xf numFmtId="0" fontId="10" fillId="3" borderId="35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35" xfId="3" applyFont="1" applyFill="1" applyBorder="1" applyAlignment="1">
      <alignment horizontal="left" vertical="center" shrinkToFit="1"/>
    </xf>
    <xf numFmtId="0" fontId="10" fillId="3" borderId="38" xfId="3" applyFont="1" applyFill="1" applyBorder="1" applyAlignment="1">
      <alignment horizontal="left" vertical="center" shrinkToFit="1"/>
    </xf>
    <xf numFmtId="0" fontId="10" fillId="3" borderId="2" xfId="3" applyFont="1" applyFill="1" applyBorder="1" applyAlignment="1">
      <alignment horizontal="left" vertical="center" shrinkToFit="1"/>
    </xf>
    <xf numFmtId="0" fontId="10" fillId="0" borderId="35" xfId="3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 shrinkToFit="1"/>
    </xf>
    <xf numFmtId="0" fontId="10" fillId="3" borderId="35" xfId="3" applyFont="1" applyFill="1" applyBorder="1" applyAlignment="1">
      <alignment horizontal="right" vertical="center" shrinkToFit="1"/>
    </xf>
    <xf numFmtId="0" fontId="10" fillId="3" borderId="2" xfId="3" applyFont="1" applyFill="1" applyBorder="1" applyAlignment="1">
      <alignment horizontal="right" vertical="center" shrinkToFit="1"/>
    </xf>
    <xf numFmtId="0" fontId="10" fillId="3" borderId="24" xfId="3" applyFont="1" applyFill="1" applyBorder="1" applyAlignment="1">
      <alignment horizontal="left" vertical="top" wrapText="1"/>
    </xf>
    <xf numFmtId="0" fontId="10" fillId="3" borderId="25" xfId="3" applyFont="1" applyFill="1" applyBorder="1" applyAlignment="1">
      <alignment horizontal="left" vertical="top" wrapText="1"/>
    </xf>
    <xf numFmtId="0" fontId="10" fillId="3" borderId="26" xfId="3" applyFont="1" applyFill="1" applyBorder="1" applyAlignment="1">
      <alignment horizontal="left" vertical="top" wrapText="1"/>
    </xf>
    <xf numFmtId="0" fontId="10" fillId="3" borderId="29" xfId="3" applyFont="1" applyFill="1" applyBorder="1" applyAlignment="1">
      <alignment horizontal="left" vertical="top" wrapText="1"/>
    </xf>
    <xf numFmtId="0" fontId="10" fillId="3" borderId="30" xfId="3" applyFont="1" applyFill="1" applyBorder="1" applyAlignment="1">
      <alignment horizontal="left" vertical="top" wrapText="1"/>
    </xf>
    <xf numFmtId="0" fontId="10" fillId="3" borderId="9" xfId="3" applyFont="1" applyFill="1" applyBorder="1" applyAlignment="1">
      <alignment horizontal="left" vertical="top" wrapText="1"/>
    </xf>
    <xf numFmtId="0" fontId="10" fillId="3" borderId="24" xfId="3" applyFont="1" applyFill="1" applyBorder="1" applyAlignment="1">
      <alignment horizontal="left" vertical="top" wrapText="1" shrinkToFit="1"/>
    </xf>
    <xf numFmtId="0" fontId="10" fillId="3" borderId="25" xfId="3" applyFont="1" applyFill="1" applyBorder="1" applyAlignment="1">
      <alignment horizontal="left" vertical="top" wrapText="1" shrinkToFit="1"/>
    </xf>
    <xf numFmtId="0" fontId="10" fillId="3" borderId="26" xfId="3" applyFont="1" applyFill="1" applyBorder="1" applyAlignment="1">
      <alignment horizontal="left" vertical="top" wrapText="1" shrinkToFit="1"/>
    </xf>
    <xf numFmtId="0" fontId="10" fillId="3" borderId="27" xfId="3" applyFont="1" applyFill="1" applyBorder="1" applyAlignment="1">
      <alignment horizontal="left" vertical="top" wrapText="1" shrinkToFit="1"/>
    </xf>
    <xf numFmtId="0" fontId="10" fillId="3" borderId="0" xfId="3" applyFont="1" applyFill="1" applyBorder="1" applyAlignment="1">
      <alignment horizontal="left" vertical="top" wrapText="1" shrinkToFit="1"/>
    </xf>
    <xf numFmtId="0" fontId="10" fillId="3" borderId="28" xfId="3" applyFont="1" applyFill="1" applyBorder="1" applyAlignment="1">
      <alignment horizontal="left" vertical="top" wrapText="1" shrinkToFit="1"/>
    </xf>
    <xf numFmtId="0" fontId="10" fillId="3" borderId="29" xfId="3" applyFont="1" applyFill="1" applyBorder="1" applyAlignment="1">
      <alignment horizontal="left" vertical="top" wrapText="1" shrinkToFit="1"/>
    </xf>
    <xf numFmtId="0" fontId="10" fillId="3" borderId="30" xfId="3" applyFont="1" applyFill="1" applyBorder="1" applyAlignment="1">
      <alignment horizontal="left" vertical="top" wrapText="1" shrinkToFit="1"/>
    </xf>
    <xf numFmtId="0" fontId="10" fillId="3" borderId="9" xfId="3" applyFont="1" applyFill="1" applyBorder="1" applyAlignment="1">
      <alignment horizontal="left" vertical="top" wrapText="1" shrinkToFit="1"/>
    </xf>
    <xf numFmtId="0" fontId="10" fillId="3" borderId="3" xfId="3" applyFont="1" applyFill="1" applyBorder="1" applyAlignment="1">
      <alignment horizontal="center" vertical="center" shrinkToFit="1"/>
    </xf>
    <xf numFmtId="49" fontId="10" fillId="3" borderId="35" xfId="3" applyNumberFormat="1" applyFont="1" applyFill="1" applyBorder="1" applyAlignment="1">
      <alignment horizontal="center" vertical="center" shrinkToFit="1"/>
    </xf>
    <xf numFmtId="49" fontId="10" fillId="3" borderId="2" xfId="3" applyNumberFormat="1" applyFont="1" applyFill="1" applyBorder="1" applyAlignment="1">
      <alignment horizontal="center" vertical="center" shrinkToFit="1"/>
    </xf>
    <xf numFmtId="49" fontId="10" fillId="3" borderId="44" xfId="3" applyNumberFormat="1" applyFont="1" applyFill="1" applyBorder="1" applyAlignment="1">
      <alignment horizontal="center" vertical="center" shrinkToFit="1"/>
    </xf>
    <xf numFmtId="49" fontId="10" fillId="3" borderId="45" xfId="3" applyNumberFormat="1" applyFont="1" applyFill="1" applyBorder="1" applyAlignment="1">
      <alignment horizontal="center" vertical="center" shrinkToFit="1"/>
    </xf>
    <xf numFmtId="0" fontId="10" fillId="3" borderId="47" xfId="3" applyFont="1" applyFill="1" applyBorder="1" applyAlignment="1">
      <alignment horizontal="center" vertical="center" shrinkToFit="1"/>
    </xf>
    <xf numFmtId="0" fontId="10" fillId="3" borderId="48" xfId="3" applyFont="1" applyFill="1" applyBorder="1" applyAlignment="1">
      <alignment horizontal="center" vertical="center" shrinkToFit="1"/>
    </xf>
    <xf numFmtId="0" fontId="10" fillId="3" borderId="49" xfId="3" applyFont="1" applyFill="1" applyBorder="1" applyAlignment="1">
      <alignment horizontal="center" vertical="center" shrinkToFit="1"/>
    </xf>
    <xf numFmtId="0" fontId="10" fillId="3" borderId="44" xfId="3" applyFont="1" applyFill="1" applyBorder="1" applyAlignment="1">
      <alignment horizontal="center" vertical="center" shrinkToFit="1"/>
    </xf>
    <xf numFmtId="0" fontId="10" fillId="3" borderId="45" xfId="3" applyFont="1" applyFill="1" applyBorder="1" applyAlignment="1">
      <alignment horizontal="center" vertical="center" shrinkToFit="1"/>
    </xf>
    <xf numFmtId="49" fontId="10" fillId="3" borderId="29" xfId="3" applyNumberFormat="1" applyFont="1" applyFill="1" applyBorder="1" applyAlignment="1">
      <alignment horizontal="center" vertical="center" shrinkToFit="1"/>
    </xf>
    <xf numFmtId="49" fontId="10" fillId="3" borderId="9" xfId="3" applyNumberFormat="1" applyFont="1" applyFill="1" applyBorder="1" applyAlignment="1">
      <alignment horizontal="center" vertical="center" shrinkToFit="1"/>
    </xf>
    <xf numFmtId="14" fontId="10" fillId="3" borderId="3" xfId="3" applyNumberFormat="1" applyFont="1" applyFill="1" applyBorder="1" applyAlignment="1">
      <alignment horizontal="center" vertical="center" shrinkToFit="1"/>
    </xf>
    <xf numFmtId="0" fontId="10" fillId="0" borderId="24" xfId="3" applyFont="1" applyFill="1" applyBorder="1" applyAlignment="1">
      <alignment horizontal="center" vertical="center" shrinkToFit="1"/>
    </xf>
    <xf numFmtId="0" fontId="10" fillId="0" borderId="26" xfId="3" applyFont="1" applyFill="1" applyBorder="1" applyAlignment="1">
      <alignment horizontal="center" vertical="center" shrinkToFit="1"/>
    </xf>
    <xf numFmtId="0" fontId="10" fillId="0" borderId="25" xfId="3" applyFont="1" applyFill="1" applyBorder="1" applyAlignment="1">
      <alignment horizontal="center" vertical="center" shrinkToFit="1"/>
    </xf>
    <xf numFmtId="0" fontId="10" fillId="3" borderId="29" xfId="3" applyFont="1" applyFill="1" applyBorder="1" applyAlignment="1">
      <alignment horizontal="center" vertical="center" shrinkToFit="1"/>
    </xf>
    <xf numFmtId="0" fontId="10" fillId="3" borderId="9" xfId="3" applyFont="1" applyFill="1" applyBorder="1" applyAlignment="1">
      <alignment horizontal="center" vertical="center" shrinkToFit="1"/>
    </xf>
    <xf numFmtId="0" fontId="10" fillId="3" borderId="38" xfId="3" applyFont="1" applyFill="1" applyBorder="1" applyAlignment="1">
      <alignment horizontal="center" vertical="center" shrinkToFit="1"/>
    </xf>
    <xf numFmtId="38" fontId="10" fillId="3" borderId="35" xfId="1" applyFont="1" applyFill="1" applyBorder="1" applyAlignment="1">
      <alignment horizontal="right" vertical="center" shrinkToFit="1"/>
    </xf>
    <xf numFmtId="38" fontId="10" fillId="3" borderId="2" xfId="1" applyFont="1" applyFill="1" applyBorder="1" applyAlignment="1">
      <alignment horizontal="right" vertical="center" shrinkToFit="1"/>
    </xf>
    <xf numFmtId="0" fontId="10" fillId="0" borderId="29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38" fontId="10" fillId="3" borderId="35" xfId="1" applyFont="1" applyFill="1" applyBorder="1" applyAlignment="1">
      <alignment horizontal="right" vertical="center"/>
    </xf>
    <xf numFmtId="38" fontId="10" fillId="3" borderId="2" xfId="1" applyFont="1" applyFill="1" applyBorder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0" fillId="0" borderId="28" xfId="3" applyFont="1" applyBorder="1" applyAlignment="1">
      <alignment horizontal="right" vertical="center"/>
    </xf>
    <xf numFmtId="0" fontId="10" fillId="0" borderId="24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38" fontId="10" fillId="4" borderId="35" xfId="1" applyFont="1" applyFill="1" applyBorder="1" applyAlignment="1">
      <alignment horizontal="right" vertical="center"/>
    </xf>
    <xf numFmtId="38" fontId="10" fillId="4" borderId="2" xfId="1" applyFont="1" applyFill="1" applyBorder="1" applyAlignment="1">
      <alignment horizontal="right" vertical="center"/>
    </xf>
    <xf numFmtId="38" fontId="10" fillId="3" borderId="35" xfId="1" applyFont="1" applyFill="1" applyBorder="1" applyAlignment="1">
      <alignment horizontal="center" vertical="center" shrinkToFit="1"/>
    </xf>
    <xf numFmtId="38" fontId="10" fillId="3" borderId="2" xfId="1" applyFont="1" applyFill="1" applyBorder="1" applyAlignment="1">
      <alignment horizontal="center" vertical="center" shrinkToFit="1"/>
    </xf>
    <xf numFmtId="177" fontId="10" fillId="3" borderId="35" xfId="3" applyNumberFormat="1" applyFont="1" applyFill="1" applyBorder="1" applyAlignment="1">
      <alignment horizontal="center" vertical="center" shrinkToFit="1"/>
    </xf>
    <xf numFmtId="177" fontId="10" fillId="3" borderId="2" xfId="3" applyNumberFormat="1" applyFont="1" applyFill="1" applyBorder="1" applyAlignment="1">
      <alignment horizontal="center" vertical="center" shrinkToFit="1"/>
    </xf>
    <xf numFmtId="0" fontId="10" fillId="0" borderId="27" xfId="3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horizontal="center" vertical="center" shrinkToFit="1"/>
    </xf>
    <xf numFmtId="177" fontId="10" fillId="3" borderId="38" xfId="3" applyNumberFormat="1" applyFont="1" applyFill="1" applyBorder="1" applyAlignment="1">
      <alignment horizontal="center" vertical="center" shrinkToFit="1"/>
    </xf>
    <xf numFmtId="177" fontId="10" fillId="4" borderId="35" xfId="3" applyNumberFormat="1" applyFont="1" applyFill="1" applyBorder="1" applyAlignment="1">
      <alignment horizontal="center" vertical="center" shrinkToFit="1"/>
    </xf>
    <xf numFmtId="177" fontId="10" fillId="4" borderId="2" xfId="3" applyNumberFormat="1" applyFont="1" applyFill="1" applyBorder="1" applyAlignment="1">
      <alignment horizontal="center" vertical="center" shrinkToFit="1"/>
    </xf>
    <xf numFmtId="0" fontId="10" fillId="6" borderId="35" xfId="3" applyFont="1" applyFill="1" applyBorder="1" applyAlignment="1">
      <alignment horizontal="center" vertical="center" shrinkToFit="1"/>
    </xf>
    <xf numFmtId="0" fontId="10" fillId="6" borderId="2" xfId="3" applyFont="1" applyFill="1" applyBorder="1" applyAlignment="1">
      <alignment horizontal="center" vertical="center" shrinkToFit="1"/>
    </xf>
    <xf numFmtId="179" fontId="5" fillId="0" borderId="3" xfId="3" applyNumberFormat="1" applyFont="1" applyBorder="1" applyAlignment="1">
      <alignment horizontal="center" vertical="center"/>
    </xf>
    <xf numFmtId="180" fontId="5" fillId="0" borderId="3" xfId="3" applyNumberFormat="1" applyFont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178" fontId="5" fillId="0" borderId="3" xfId="3" applyNumberFormat="1" applyFont="1" applyBorder="1" applyAlignment="1">
      <alignment horizontal="center" vertical="center"/>
    </xf>
    <xf numFmtId="0" fontId="5" fillId="0" borderId="0" xfId="2" applyFont="1" applyFill="1" applyAlignment="1">
      <alignment horizontal="left" vertical="center" shrinkToFit="1"/>
    </xf>
    <xf numFmtId="0" fontId="6" fillId="0" borderId="0" xfId="2" applyFont="1" applyFill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42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176" fontId="8" fillId="0" borderId="4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shrinkToFit="1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176" fontId="5" fillId="0" borderId="29" xfId="2" applyNumberFormat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38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76" fontId="5" fillId="0" borderId="35" xfId="2" applyNumberFormat="1" applyFont="1" applyFill="1" applyBorder="1" applyAlignment="1">
      <alignment horizontal="center" vertical="center"/>
    </xf>
    <xf numFmtId="176" fontId="5" fillId="0" borderId="38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176" fontId="9" fillId="0" borderId="41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4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right" vertical="center"/>
    </xf>
    <xf numFmtId="14" fontId="10" fillId="3" borderId="2" xfId="3" applyNumberFormat="1" applyFont="1" applyFill="1" applyBorder="1" applyAlignment="1">
      <alignment horizontal="center" vertical="center" shrinkToFit="1"/>
    </xf>
    <xf numFmtId="0" fontId="5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horizontal="right" vertical="center" shrinkToFit="1"/>
    </xf>
    <xf numFmtId="0" fontId="15" fillId="0" borderId="0" xfId="3" applyFont="1" applyFill="1" applyAlignment="1">
      <alignment horizontal="center" vertical="center" wrapText="1"/>
    </xf>
    <xf numFmtId="0" fontId="15" fillId="0" borderId="27" xfId="3" applyFont="1" applyBorder="1" applyAlignment="1">
      <alignment horizontal="center" vertical="top"/>
    </xf>
    <xf numFmtId="0" fontId="15" fillId="0" borderId="0" xfId="3" applyFont="1" applyBorder="1" applyAlignment="1">
      <alignment horizontal="center" vertical="top"/>
    </xf>
    <xf numFmtId="0" fontId="15" fillId="0" borderId="28" xfId="3" applyFont="1" applyBorder="1" applyAlignment="1">
      <alignment horizontal="center" vertical="top"/>
    </xf>
    <xf numFmtId="0" fontId="15" fillId="0" borderId="29" xfId="3" applyFont="1" applyBorder="1" applyAlignment="1">
      <alignment horizontal="center" vertical="top"/>
    </xf>
    <xf numFmtId="0" fontId="15" fillId="0" borderId="30" xfId="3" applyFont="1" applyBorder="1" applyAlignment="1">
      <alignment horizontal="center" vertical="top"/>
    </xf>
    <xf numFmtId="0" fontId="15" fillId="0" borderId="9" xfId="3" applyFont="1" applyBorder="1" applyAlignment="1">
      <alignment horizontal="center" vertical="top"/>
    </xf>
    <xf numFmtId="0" fontId="15" fillId="0" borderId="27" xfId="3" applyFont="1" applyBorder="1" applyAlignment="1">
      <alignment horizontal="center" vertical="top" wrapText="1"/>
    </xf>
    <xf numFmtId="0" fontId="15" fillId="0" borderId="0" xfId="3" applyFont="1" applyAlignment="1">
      <alignment horizontal="right" shrinkToFit="1"/>
    </xf>
    <xf numFmtId="0" fontId="18" fillId="0" borderId="0" xfId="0" applyFont="1" applyAlignment="1">
      <alignment shrinkToFit="1"/>
    </xf>
    <xf numFmtId="0" fontId="15" fillId="0" borderId="0" xfId="3" applyFont="1" applyAlignment="1">
      <alignment vertical="top" wrapText="1"/>
    </xf>
    <xf numFmtId="0" fontId="5" fillId="0" borderId="0" xfId="3" applyFont="1" applyAlignment="1">
      <alignment vertical="top" wrapText="1"/>
    </xf>
    <xf numFmtId="0" fontId="15" fillId="5" borderId="0" xfId="3" applyFont="1" applyFill="1" applyAlignment="1">
      <alignment vertical="top" wrapText="1"/>
    </xf>
    <xf numFmtId="0" fontId="18" fillId="5" borderId="0" xfId="0" applyFont="1" applyFill="1" applyAlignment="1">
      <alignment vertical="top" wrapText="1"/>
    </xf>
    <xf numFmtId="0" fontId="15" fillId="0" borderId="24" xfId="3" applyFont="1" applyBorder="1" applyAlignment="1">
      <alignment horizontal="left" vertical="top" wrapText="1"/>
    </xf>
    <xf numFmtId="0" fontId="14" fillId="0" borderId="25" xfId="3" applyFont="1" applyBorder="1" applyAlignment="1">
      <alignment horizontal="left" vertical="top" wrapText="1"/>
    </xf>
    <xf numFmtId="0" fontId="14" fillId="0" borderId="26" xfId="3" applyFont="1" applyBorder="1" applyAlignment="1">
      <alignment horizontal="left" vertical="top" wrapText="1"/>
    </xf>
    <xf numFmtId="0" fontId="14" fillId="0" borderId="27" xfId="3" applyFont="1" applyBorder="1" applyAlignment="1">
      <alignment horizontal="left" vertical="top" wrapText="1"/>
    </xf>
    <xf numFmtId="0" fontId="14" fillId="0" borderId="0" xfId="3" applyFont="1" applyBorder="1" applyAlignment="1">
      <alignment horizontal="left" vertical="top" wrapText="1"/>
    </xf>
    <xf numFmtId="0" fontId="14" fillId="0" borderId="28" xfId="3" applyFont="1" applyBorder="1" applyAlignment="1">
      <alignment horizontal="left" vertical="top" wrapText="1"/>
    </xf>
    <xf numFmtId="0" fontId="14" fillId="0" borderId="29" xfId="3" applyFont="1" applyBorder="1" applyAlignment="1">
      <alignment horizontal="left" vertical="top" wrapText="1"/>
    </xf>
    <xf numFmtId="0" fontId="14" fillId="0" borderId="30" xfId="3" applyFont="1" applyBorder="1" applyAlignment="1">
      <alignment horizontal="left" vertical="top" wrapText="1"/>
    </xf>
    <xf numFmtId="0" fontId="14" fillId="0" borderId="9" xfId="3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5" fillId="0" borderId="25" xfId="3" applyFont="1" applyBorder="1" applyAlignment="1">
      <alignment horizontal="left" vertical="top" wrapText="1"/>
    </xf>
    <xf numFmtId="0" fontId="5" fillId="0" borderId="26" xfId="3" applyFont="1" applyBorder="1" applyAlignment="1">
      <alignment horizontal="left" vertical="top" wrapText="1"/>
    </xf>
    <xf numFmtId="0" fontId="5" fillId="0" borderId="27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28" xfId="3" applyFont="1" applyBorder="1" applyAlignment="1">
      <alignment horizontal="left" vertical="top" wrapText="1"/>
    </xf>
    <xf numFmtId="0" fontId="5" fillId="0" borderId="29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0" fontId="14" fillId="0" borderId="0" xfId="3" applyFont="1" applyAlignment="1"/>
    <xf numFmtId="0" fontId="16" fillId="0" borderId="0" xfId="0" applyFont="1" applyAlignment="1">
      <alignment vertical="center"/>
    </xf>
    <xf numFmtId="0" fontId="14" fillId="2" borderId="35" xfId="3" applyFont="1" applyFill="1" applyBorder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3" applyFont="1" applyFill="1" applyAlignment="1">
      <alignment horizontal="left" vertical="center" wrapText="1"/>
    </xf>
    <xf numFmtId="0" fontId="15" fillId="0" borderId="0" xfId="3" applyFont="1" applyFill="1" applyAlignment="1">
      <alignment horizontal="center" vertical="center"/>
    </xf>
    <xf numFmtId="0" fontId="10" fillId="3" borderId="50" xfId="3" applyFont="1" applyFill="1" applyBorder="1" applyAlignment="1">
      <alignment horizontal="center" vertical="center" shrinkToFit="1"/>
    </xf>
    <xf numFmtId="38" fontId="10" fillId="3" borderId="44" xfId="1" applyFont="1" applyFill="1" applyBorder="1" applyAlignment="1">
      <alignment horizontal="center" vertical="center" shrinkToFit="1"/>
    </xf>
    <xf numFmtId="38" fontId="10" fillId="3" borderId="45" xfId="1" applyFont="1" applyFill="1" applyBorder="1" applyAlignment="1">
      <alignment horizontal="center" vertical="center" shrinkToFit="1"/>
    </xf>
    <xf numFmtId="38" fontId="10" fillId="4" borderId="44" xfId="1" applyFont="1" applyFill="1" applyBorder="1" applyAlignment="1">
      <alignment horizontal="right" vertical="center"/>
    </xf>
    <xf numFmtId="38" fontId="10" fillId="4" borderId="45" xfId="1" applyFont="1" applyFill="1" applyBorder="1" applyAlignment="1">
      <alignment horizontal="right" vertical="center"/>
    </xf>
    <xf numFmtId="49" fontId="20" fillId="3" borderId="35" xfId="3" applyNumberFormat="1" applyFont="1" applyFill="1" applyBorder="1" applyAlignment="1">
      <alignment horizontal="center" vertical="center" shrinkToFit="1"/>
    </xf>
    <xf numFmtId="49" fontId="20" fillId="3" borderId="2" xfId="3" applyNumberFormat="1" applyFont="1" applyFill="1" applyBorder="1" applyAlignment="1">
      <alignment horizontal="center" vertical="center" shrinkToFit="1"/>
    </xf>
    <xf numFmtId="0" fontId="19" fillId="3" borderId="3" xfId="3" applyFont="1" applyFill="1" applyBorder="1" applyAlignment="1">
      <alignment horizontal="left" vertical="center" shrinkToFit="1"/>
    </xf>
    <xf numFmtId="0" fontId="19" fillId="3" borderId="35" xfId="3" applyFont="1" applyFill="1" applyBorder="1" applyAlignment="1">
      <alignment horizontal="center" vertical="center" shrinkToFit="1"/>
    </xf>
    <xf numFmtId="0" fontId="19" fillId="3" borderId="38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center" vertical="center" shrinkToFit="1"/>
    </xf>
    <xf numFmtId="49" fontId="19" fillId="3" borderId="29" xfId="3" applyNumberFormat="1" applyFont="1" applyFill="1" applyBorder="1" applyAlignment="1">
      <alignment horizontal="center" vertical="center" shrinkToFit="1"/>
    </xf>
    <xf numFmtId="49" fontId="19" fillId="3" borderId="9" xfId="3" applyNumberFormat="1" applyFont="1" applyFill="1" applyBorder="1" applyAlignment="1">
      <alignment horizontal="center" vertical="center" shrinkToFit="1"/>
    </xf>
    <xf numFmtId="0" fontId="19" fillId="3" borderId="29" xfId="3" applyFont="1" applyFill="1" applyBorder="1" applyAlignment="1">
      <alignment horizontal="center" vertical="center" shrinkToFit="1"/>
    </xf>
    <xf numFmtId="0" fontId="19" fillId="3" borderId="9" xfId="3" applyFont="1" applyFill="1" applyBorder="1" applyAlignment="1">
      <alignment horizontal="center" vertical="center" shrinkToFit="1"/>
    </xf>
    <xf numFmtId="14" fontId="19" fillId="3" borderId="3" xfId="3" applyNumberFormat="1" applyFont="1" applyFill="1" applyBorder="1" applyAlignment="1">
      <alignment horizontal="center" vertical="center" shrinkToFit="1"/>
    </xf>
    <xf numFmtId="0" fontId="19" fillId="3" borderId="3" xfId="3" applyFont="1" applyFill="1" applyBorder="1" applyAlignment="1">
      <alignment horizontal="center" vertical="center" shrinkToFit="1"/>
    </xf>
    <xf numFmtId="38" fontId="19" fillId="3" borderId="35" xfId="1" applyFont="1" applyFill="1" applyBorder="1" applyAlignment="1">
      <alignment horizontal="right" vertical="center" shrinkToFit="1"/>
    </xf>
    <xf numFmtId="38" fontId="19" fillId="3" borderId="2" xfId="1" applyFont="1" applyFill="1" applyBorder="1" applyAlignment="1">
      <alignment horizontal="right" vertical="center" shrinkToFit="1"/>
    </xf>
    <xf numFmtId="38" fontId="19" fillId="3" borderId="35" xfId="1" applyFont="1" applyFill="1" applyBorder="1" applyAlignment="1">
      <alignment horizontal="right" vertical="center"/>
    </xf>
    <xf numFmtId="38" fontId="19" fillId="3" borderId="2" xfId="1" applyFont="1" applyFill="1" applyBorder="1" applyAlignment="1">
      <alignment horizontal="right" vertical="center"/>
    </xf>
    <xf numFmtId="38" fontId="10" fillId="3" borderId="50" xfId="1" applyFont="1" applyFill="1" applyBorder="1" applyAlignment="1">
      <alignment horizontal="center" vertical="center" shrinkToFit="1"/>
    </xf>
    <xf numFmtId="38" fontId="10" fillId="4" borderId="50" xfId="1" applyFont="1" applyFill="1" applyBorder="1" applyAlignment="1">
      <alignment horizontal="right" vertical="center"/>
    </xf>
    <xf numFmtId="0" fontId="10" fillId="3" borderId="6" xfId="3" applyFont="1" applyFill="1" applyBorder="1" applyAlignment="1">
      <alignment horizontal="center" vertical="center" shrinkToFit="1"/>
    </xf>
    <xf numFmtId="38" fontId="10" fillId="3" borderId="3" xfId="1" applyFont="1" applyFill="1" applyBorder="1" applyAlignment="1">
      <alignment horizontal="center" vertical="center" shrinkToFit="1"/>
    </xf>
    <xf numFmtId="38" fontId="10" fillId="4" borderId="3" xfId="1" applyFont="1" applyFill="1" applyBorder="1" applyAlignment="1">
      <alignment horizontal="right" vertical="center"/>
    </xf>
    <xf numFmtId="49" fontId="19" fillId="3" borderId="35" xfId="3" applyNumberFormat="1" applyFont="1" applyFill="1" applyBorder="1" applyAlignment="1">
      <alignment horizontal="center" vertical="center" shrinkToFit="1"/>
    </xf>
    <xf numFmtId="49" fontId="19" fillId="3" borderId="2" xfId="3" applyNumberFormat="1" applyFont="1" applyFill="1" applyBorder="1" applyAlignment="1">
      <alignment horizontal="center" vertical="center" shrinkToFit="1"/>
    </xf>
    <xf numFmtId="38" fontId="19" fillId="3" borderId="3" xfId="1" applyFont="1" applyFill="1" applyBorder="1" applyAlignment="1">
      <alignment horizontal="right" vertical="center" shrinkToFit="1"/>
    </xf>
    <xf numFmtId="0" fontId="19" fillId="3" borderId="35" xfId="3" applyFont="1" applyFill="1" applyBorder="1" applyAlignment="1">
      <alignment horizontal="left" vertical="center" shrinkToFit="1"/>
    </xf>
    <xf numFmtId="0" fontId="19" fillId="3" borderId="38" xfId="3" applyFont="1" applyFill="1" applyBorder="1" applyAlignment="1">
      <alignment horizontal="left" vertical="center" shrinkToFit="1"/>
    </xf>
    <xf numFmtId="0" fontId="19" fillId="3" borderId="2" xfId="3" applyFont="1" applyFill="1" applyBorder="1" applyAlignment="1">
      <alignment horizontal="left" vertical="center" shrinkToFit="1"/>
    </xf>
    <xf numFmtId="0" fontId="10" fillId="0" borderId="3" xfId="3" applyFont="1" applyFill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38" fontId="19" fillId="3" borderId="35" xfId="1" applyFont="1" applyFill="1" applyBorder="1" applyAlignment="1">
      <alignment horizontal="center" vertical="center" shrinkToFit="1"/>
    </xf>
    <xf numFmtId="38" fontId="19" fillId="3" borderId="2" xfId="1" applyFont="1" applyFill="1" applyBorder="1" applyAlignment="1">
      <alignment horizontal="center" vertical="center" shrinkToFit="1"/>
    </xf>
    <xf numFmtId="177" fontId="19" fillId="3" borderId="35" xfId="3" applyNumberFormat="1" applyFont="1" applyFill="1" applyBorder="1" applyAlignment="1">
      <alignment horizontal="center" vertical="center" shrinkToFit="1"/>
    </xf>
    <xf numFmtId="177" fontId="19" fillId="3" borderId="2" xfId="3" applyNumberFormat="1" applyFont="1" applyFill="1" applyBorder="1" applyAlignment="1">
      <alignment horizontal="center" vertical="center" shrinkToFit="1"/>
    </xf>
    <xf numFmtId="177" fontId="19" fillId="3" borderId="38" xfId="3" applyNumberFormat="1" applyFont="1" applyFill="1" applyBorder="1" applyAlignment="1">
      <alignment horizontal="center" vertical="center" shrinkToFit="1"/>
    </xf>
    <xf numFmtId="0" fontId="10" fillId="0" borderId="35" xfId="3" applyFont="1" applyFill="1" applyBorder="1" applyAlignment="1">
      <alignment horizontal="center" vertical="center" shrinkToFit="1"/>
    </xf>
    <xf numFmtId="0" fontId="10" fillId="0" borderId="2" xfId="3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③-２加算様式（就労）_くりた作成分(１０月提示）指定申請関係様式（案）改訂版_H19.2体制届出見直した8シート" xfId="2"/>
    <cellStyle name="標準_要綱様式類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104775</xdr:rowOff>
    </xdr:from>
    <xdr:to>
      <xdr:col>51</xdr:col>
      <xdr:colOff>38100</xdr:colOff>
      <xdr:row>34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500" y="7400925"/>
          <a:ext cx="1224915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　「職種」欄は、直接サービス提供職員に係る職種（世話人及び生活支援員）を記載し、「勤務形態」欄は、①常勤・専従、②常勤・兼務、③非常勤・専従、④非常勤・兼務のいずれかを記載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するとともに、それぞれ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日あたりの勤務時間を記載してください。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）欄「常勤換算後の職員数」の算出に当たっては、（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A)÷(B)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により算出してください。なお小数点第２位以下を切り捨ててください。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）欄「当該事業所において常勤職員が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週間に勤務すべき時間数」は、法人として常勤の従事者が勤務すべき時間数を記載してください。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ただし、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週間に勤務すべき時間数が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時間を下回る場合は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時間を基本とします。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600076</xdr:colOff>
      <xdr:row>9</xdr:row>
      <xdr:rowOff>19050</xdr:rowOff>
    </xdr:from>
    <xdr:to>
      <xdr:col>15</xdr:col>
      <xdr:colOff>209550</xdr:colOff>
      <xdr:row>10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4743451" y="1724025"/>
          <a:ext cx="1666874" cy="2667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　肩書も含め記入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1</xdr:row>
      <xdr:rowOff>38100</xdr:rowOff>
    </xdr:from>
    <xdr:to>
      <xdr:col>2</xdr:col>
      <xdr:colOff>676275</xdr:colOff>
      <xdr:row>3</xdr:row>
      <xdr:rowOff>38101</xdr:rowOff>
    </xdr:to>
    <xdr:sp macro="" textlink="">
      <xdr:nvSpPr>
        <xdr:cNvPr id="3" name="テキスト ボックス 2"/>
        <xdr:cNvSpPr txBox="1"/>
      </xdr:nvSpPr>
      <xdr:spPr>
        <a:xfrm>
          <a:off x="76200" y="219075"/>
          <a:ext cx="1219200" cy="314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  <a:endParaRPr kumimoji="1" lang="en-US" altLang="ja-JP" sz="1400" b="1"/>
        </a:p>
        <a:p>
          <a:pPr algn="ctr"/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37</xdr:row>
      <xdr:rowOff>9525</xdr:rowOff>
    </xdr:from>
    <xdr:to>
      <xdr:col>14</xdr:col>
      <xdr:colOff>514351</xdr:colOff>
      <xdr:row>40</xdr:row>
      <xdr:rowOff>104775</xdr:rowOff>
    </xdr:to>
    <xdr:sp macro="" textlink="">
      <xdr:nvSpPr>
        <xdr:cNvPr id="4" name="角丸四角形吹き出し 3"/>
        <xdr:cNvSpPr/>
      </xdr:nvSpPr>
      <xdr:spPr bwMode="auto">
        <a:xfrm>
          <a:off x="1028700" y="6667500"/>
          <a:ext cx="5000626" cy="638175"/>
        </a:xfrm>
        <a:prstGeom prst="wedgeRoundRectCallout">
          <a:avLst>
            <a:gd name="adj1" fmla="val -35102"/>
            <a:gd name="adj2" fmla="val -68622"/>
            <a:gd name="adj3" fmla="val 16667"/>
          </a:avLst>
        </a:prstGeom>
        <a:solidFill>
          <a:srgbClr val="FFFF66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押印を省略する場合、必ず記載してください。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1100" b="0" i="0" u="none" strike="noStrike" baseline="0" smtClean="0">
              <a:latin typeface="+mn-lt"/>
              <a:ea typeface="+mn-ea"/>
              <a:cs typeface="+mn-cs"/>
            </a:rPr>
            <a:t>・発行担当者とは、本取引に関する事務を担当する方です。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6</xdr:col>
      <xdr:colOff>38100</xdr:colOff>
      <xdr:row>3</xdr:row>
      <xdr:rowOff>57150</xdr:rowOff>
    </xdr:to>
    <xdr:sp macro="" textlink="">
      <xdr:nvSpPr>
        <xdr:cNvPr id="2" name="正方形/長方形 1"/>
        <xdr:cNvSpPr/>
      </xdr:nvSpPr>
      <xdr:spPr>
        <a:xfrm>
          <a:off x="209550" y="200025"/>
          <a:ext cx="1847850" cy="352425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baseline="0"/>
            <a:t>記入例（変更の場合）</a:t>
          </a:r>
          <a:endParaRPr kumimoji="1" lang="en-US" altLang="ja-JP" sz="1400" b="1" baseline="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542925</xdr:colOff>
      <xdr:row>50</xdr:row>
      <xdr:rowOff>133350</xdr:rowOff>
    </xdr:from>
    <xdr:to>
      <xdr:col>13</xdr:col>
      <xdr:colOff>333376</xdr:colOff>
      <xdr:row>54</xdr:row>
      <xdr:rowOff>47625</xdr:rowOff>
    </xdr:to>
    <xdr:sp macro="" textlink="">
      <xdr:nvSpPr>
        <xdr:cNvPr id="4" name="角丸四角形吹き出し 3"/>
        <xdr:cNvSpPr/>
      </xdr:nvSpPr>
      <xdr:spPr bwMode="auto">
        <a:xfrm>
          <a:off x="542925" y="10563225"/>
          <a:ext cx="5000626" cy="638175"/>
        </a:xfrm>
        <a:prstGeom prst="wedgeRoundRectCallout">
          <a:avLst>
            <a:gd name="adj1" fmla="val -35102"/>
            <a:gd name="adj2" fmla="val -68622"/>
            <a:gd name="adj3" fmla="val 16667"/>
          </a:avLst>
        </a:prstGeom>
        <a:solidFill>
          <a:srgbClr val="FFFF66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押印を省略する場合、必ず記載してください。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1100" b="0" i="0" u="none" strike="noStrike" baseline="0" smtClean="0">
              <a:latin typeface="+mn-lt"/>
              <a:ea typeface="+mn-ea"/>
              <a:cs typeface="+mn-cs"/>
            </a:rPr>
            <a:t>・発行担当者とは、本取引に関する事務を担当する方です。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609599</xdr:colOff>
      <xdr:row>11</xdr:row>
      <xdr:rowOff>47625</xdr:rowOff>
    </xdr:from>
    <xdr:to>
      <xdr:col>16</xdr:col>
      <xdr:colOff>628649</xdr:colOff>
      <xdr:row>13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5438774" y="2066925"/>
          <a:ext cx="1647825" cy="304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　肩書も含め記入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1</xdr:row>
      <xdr:rowOff>47625</xdr:rowOff>
    </xdr:from>
    <xdr:to>
      <xdr:col>2</xdr:col>
      <xdr:colOff>657225</xdr:colOff>
      <xdr:row>3</xdr:row>
      <xdr:rowOff>47626</xdr:rowOff>
    </xdr:to>
    <xdr:sp macro="" textlink="">
      <xdr:nvSpPr>
        <xdr:cNvPr id="3" name="テキスト ボックス 2"/>
        <xdr:cNvSpPr txBox="1"/>
      </xdr:nvSpPr>
      <xdr:spPr>
        <a:xfrm>
          <a:off x="57150" y="228600"/>
          <a:ext cx="1219200" cy="314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  <a:endParaRPr kumimoji="1" lang="en-US" altLang="ja-JP" sz="1400" b="1"/>
        </a:p>
        <a:p>
          <a:pPr algn="ctr"/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266700</xdr:colOff>
      <xdr:row>36</xdr:row>
      <xdr:rowOff>76200</xdr:rowOff>
    </xdr:from>
    <xdr:to>
      <xdr:col>14</xdr:col>
      <xdr:colOff>76201</xdr:colOff>
      <xdr:row>39</xdr:row>
      <xdr:rowOff>171450</xdr:rowOff>
    </xdr:to>
    <xdr:sp macro="" textlink="">
      <xdr:nvSpPr>
        <xdr:cNvPr id="5" name="角丸四角形吹き出し 4"/>
        <xdr:cNvSpPr/>
      </xdr:nvSpPr>
      <xdr:spPr bwMode="auto">
        <a:xfrm>
          <a:off x="590550" y="6600825"/>
          <a:ext cx="5000626" cy="638175"/>
        </a:xfrm>
        <a:prstGeom prst="wedgeRoundRectCallout">
          <a:avLst>
            <a:gd name="adj1" fmla="val -35102"/>
            <a:gd name="adj2" fmla="val -68622"/>
            <a:gd name="adj3" fmla="val 16667"/>
          </a:avLst>
        </a:prstGeom>
        <a:solidFill>
          <a:srgbClr val="FFFF66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押印を省略する場合、必ず記載してください。</a:t>
          </a:r>
          <a:endParaRPr kumimoji="1" lang="en-US" altLang="ja-JP" sz="1100" b="1" u="sng">
            <a:solidFill>
              <a:srgbClr val="FF0000"/>
            </a:solidFill>
            <a:latin typeface="+mn-ea"/>
            <a:ea typeface="+mn-ea"/>
          </a:endParaRPr>
        </a:p>
        <a:p>
          <a:r>
            <a:rPr lang="ja-JP" altLang="en-US" sz="1100" b="0" i="0" u="none" strike="noStrike" baseline="0" smtClean="0">
              <a:latin typeface="+mn-lt"/>
              <a:ea typeface="+mn-ea"/>
              <a:cs typeface="+mn-cs"/>
            </a:rPr>
            <a:t>・発行担当者とは、本取引に関する事務を担当する方です。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47626</xdr:rowOff>
    </xdr:from>
    <xdr:to>
      <xdr:col>1</xdr:col>
      <xdr:colOff>762000</xdr:colOff>
      <xdr:row>2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85724" y="228601"/>
          <a:ext cx="990601" cy="3047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 i="0"/>
            <a:t>記入例</a:t>
          </a:r>
          <a:endParaRPr kumimoji="1" lang="en-US" altLang="ja-JP" sz="1200" b="1" i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66674</xdr:rowOff>
    </xdr:from>
    <xdr:to>
      <xdr:col>2</xdr:col>
      <xdr:colOff>38101</xdr:colOff>
      <xdr:row>3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04776" y="247649"/>
          <a:ext cx="1066800" cy="314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  <a:endParaRPr kumimoji="1" lang="en-US" altLang="ja-JP" sz="14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95250</xdr:rowOff>
    </xdr:from>
    <xdr:to>
      <xdr:col>1</xdr:col>
      <xdr:colOff>904875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23825" y="276225"/>
          <a:ext cx="1095375" cy="304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/>
            <a:t>記入例</a:t>
          </a:r>
          <a:endParaRPr kumimoji="1" lang="en-US" altLang="ja-JP" sz="1200" b="1"/>
        </a:p>
        <a:p>
          <a:pPr algn="ctr"/>
          <a:endParaRPr kumimoji="1" lang="en-US" altLang="ja-JP" sz="1200" b="1"/>
        </a:p>
      </xdr:txBody>
    </xdr:sp>
    <xdr:clientData/>
  </xdr:twoCellAnchor>
  <xdr:twoCellAnchor>
    <xdr:from>
      <xdr:col>0</xdr:col>
      <xdr:colOff>276225</xdr:colOff>
      <xdr:row>92</xdr:row>
      <xdr:rowOff>28575</xdr:rowOff>
    </xdr:from>
    <xdr:to>
      <xdr:col>11</xdr:col>
      <xdr:colOff>57150</xdr:colOff>
      <xdr:row>96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276225" y="15925800"/>
          <a:ext cx="4438650" cy="6953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記入不要（手書きの場合は記載してください。）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85725</xdr:rowOff>
    </xdr:from>
    <xdr:to>
      <xdr:col>1</xdr:col>
      <xdr:colOff>895350</xdr:colOff>
      <xdr:row>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14300" y="266700"/>
          <a:ext cx="1095375" cy="304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/>
            <a:t>記入例</a:t>
          </a:r>
          <a:endParaRPr kumimoji="1" lang="en-US" altLang="ja-JP" sz="1200" b="1"/>
        </a:p>
        <a:p>
          <a:pPr algn="ctr"/>
          <a:endParaRPr kumimoji="1" lang="en-US" altLang="ja-JP" sz="1200" b="1"/>
        </a:p>
      </xdr:txBody>
    </xdr:sp>
    <xdr:clientData/>
  </xdr:twoCellAnchor>
  <xdr:twoCellAnchor>
    <xdr:from>
      <xdr:col>6</xdr:col>
      <xdr:colOff>47625</xdr:colOff>
      <xdr:row>46</xdr:row>
      <xdr:rowOff>114300</xdr:rowOff>
    </xdr:from>
    <xdr:to>
      <xdr:col>14</xdr:col>
      <xdr:colOff>819151</xdr:colOff>
      <xdr:row>50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3076575" y="8029575"/>
          <a:ext cx="3571876" cy="6953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日割り計算（日割り月）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月額</a:t>
          </a:r>
          <a:r>
            <a:rPr kumimoji="1" lang="en-US" altLang="ja-JP" sz="1100" b="1">
              <a:solidFill>
                <a:srgbClr val="FF0000"/>
              </a:solidFill>
            </a:rPr>
            <a:t>÷</a:t>
          </a:r>
          <a:r>
            <a:rPr kumimoji="1" lang="ja-JP" altLang="en-US" sz="1100" b="1">
              <a:solidFill>
                <a:srgbClr val="FF0000"/>
              </a:solidFill>
            </a:rPr>
            <a:t>３０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支援日数＝請求金額（１円未満切り捨て）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（例）</a:t>
          </a:r>
          <a:r>
            <a:rPr kumimoji="1" lang="en-US" altLang="ja-JP" sz="1100"/>
            <a:t>26,200</a:t>
          </a:r>
          <a:r>
            <a:rPr kumimoji="1" lang="ja-JP" altLang="en-US" sz="1100"/>
            <a:t>円</a:t>
          </a:r>
          <a:r>
            <a:rPr kumimoji="1" lang="en-US" altLang="ja-JP" sz="1100"/>
            <a:t>÷30×15</a:t>
          </a:r>
          <a:r>
            <a:rPr kumimoji="1" lang="ja-JP" altLang="en-US" sz="1100"/>
            <a:t>日＝</a:t>
          </a:r>
          <a:r>
            <a:rPr kumimoji="1" lang="en-US" altLang="ja-JP" sz="1100"/>
            <a:t>13,099</a:t>
          </a:r>
          <a:r>
            <a:rPr kumimoji="1" lang="ja-JP" altLang="en-US" sz="1100"/>
            <a:t>円</a:t>
          </a:r>
          <a:endParaRPr kumimoji="1" lang="en-US" altLang="ja-JP" sz="1100"/>
        </a:p>
      </xdr:txBody>
    </xdr:sp>
    <xdr:clientData/>
  </xdr:twoCellAnchor>
  <xdr:twoCellAnchor>
    <xdr:from>
      <xdr:col>0</xdr:col>
      <xdr:colOff>152400</xdr:colOff>
      <xdr:row>91</xdr:row>
      <xdr:rowOff>133350</xdr:rowOff>
    </xdr:from>
    <xdr:to>
      <xdr:col>10</xdr:col>
      <xdr:colOff>323850</xdr:colOff>
      <xdr:row>95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152400" y="15859125"/>
          <a:ext cx="4438650" cy="6953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記入不要（手書きの場合は記載してください。）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51"/>
  <sheetViews>
    <sheetView tabSelected="1" view="pageBreakPreview" zoomScaleNormal="100" workbookViewId="0">
      <selection activeCell="C5" sqref="C5"/>
    </sheetView>
  </sheetViews>
  <sheetFormatPr defaultRowHeight="14.25"/>
  <cols>
    <col min="1" max="1" width="4.125" style="27" customWidth="1"/>
    <col min="2" max="2" width="3.75" style="27" customWidth="1"/>
    <col min="3" max="3" width="3.125" style="27" customWidth="1"/>
    <col min="4" max="5" width="3.75" style="27" customWidth="1"/>
    <col min="6" max="6" width="3.125" style="27" customWidth="1"/>
    <col min="7" max="7" width="2.875" style="27" customWidth="1"/>
    <col min="8" max="8" width="7.625" style="27" customWidth="1"/>
    <col min="9" max="9" width="6" style="27" customWidth="1"/>
    <col min="10" max="10" width="4.125" style="27" customWidth="1"/>
    <col min="11" max="11" width="6" style="27" customWidth="1"/>
    <col min="12" max="13" width="7.625" style="27" customWidth="1"/>
    <col min="14" max="14" width="5.5" style="27" customWidth="1"/>
    <col min="15" max="16" width="3.875" style="27" customWidth="1"/>
    <col min="17" max="16384" width="9" style="27"/>
  </cols>
  <sheetData>
    <row r="1" spans="1:17">
      <c r="M1" s="27" t="s">
        <v>170</v>
      </c>
    </row>
    <row r="2" spans="1:17">
      <c r="A2" s="174" t="s">
        <v>251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  <c r="P2" s="175"/>
    </row>
    <row r="3" spans="1:17" ht="27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7" ht="27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7">
      <c r="A5" s="30" t="s">
        <v>252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8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7" ht="18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7" ht="18.75" customHeight="1">
      <c r="A8" s="35" t="s">
        <v>171</v>
      </c>
      <c r="E8" s="36"/>
      <c r="F8" s="97"/>
      <c r="G8" s="97"/>
      <c r="H8" s="97"/>
      <c r="I8" s="97"/>
      <c r="J8" s="97"/>
      <c r="K8" s="97"/>
      <c r="L8" s="97"/>
      <c r="M8" s="97"/>
      <c r="N8" s="97"/>
    </row>
    <row r="9" spans="1:17" ht="6.75" customHeight="1">
      <c r="A9" s="35"/>
      <c r="E9" s="36"/>
      <c r="F9" s="97"/>
      <c r="G9" s="97"/>
      <c r="H9" s="97"/>
      <c r="I9" s="97"/>
      <c r="J9" s="97"/>
      <c r="K9" s="97"/>
      <c r="L9" s="97"/>
      <c r="M9" s="97"/>
      <c r="N9" s="97"/>
    </row>
    <row r="10" spans="1:17" ht="18" customHeight="1">
      <c r="A10" s="30"/>
      <c r="B10" s="176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3"/>
    </row>
    <row r="11" spans="1:17" ht="18" customHeight="1"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</row>
    <row r="12" spans="1:17" ht="18" customHeight="1">
      <c r="A12" s="8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9"/>
    </row>
    <row r="13" spans="1:17" ht="18" customHeight="1"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7" ht="19.5" customHeight="1">
      <c r="A14" s="170" t="s">
        <v>172</v>
      </c>
      <c r="B14" s="177"/>
      <c r="C14" s="177"/>
      <c r="D14" s="177"/>
      <c r="E14" s="165"/>
      <c r="F14" s="165"/>
      <c r="G14" s="97"/>
      <c r="H14" s="97"/>
      <c r="I14" s="97"/>
      <c r="J14" s="97"/>
      <c r="K14" s="97"/>
      <c r="L14" s="97"/>
      <c r="M14" s="97"/>
      <c r="N14" s="97"/>
      <c r="O14" s="84"/>
      <c r="P14" s="84"/>
    </row>
    <row r="15" spans="1:17" ht="6.75" customHeight="1">
      <c r="A15" s="84"/>
      <c r="B15" s="99"/>
      <c r="C15" s="99"/>
      <c r="D15" s="99"/>
      <c r="E15" s="100"/>
      <c r="F15" s="100"/>
      <c r="G15" s="97"/>
      <c r="H15" s="97"/>
      <c r="I15" s="97"/>
      <c r="J15" s="97"/>
      <c r="K15" s="97"/>
      <c r="L15" s="97"/>
      <c r="M15" s="97"/>
      <c r="N15" s="97"/>
      <c r="O15" s="84"/>
      <c r="P15" s="84"/>
    </row>
    <row r="16" spans="1:17" s="30" customFormat="1" ht="18" customHeight="1">
      <c r="A16" s="36"/>
      <c r="B16" s="176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3"/>
    </row>
    <row r="17" spans="1:16" s="30" customFormat="1" ht="18" customHeight="1">
      <c r="A17" s="36"/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6"/>
    </row>
    <row r="18" spans="1:16" s="30" customFormat="1" ht="18" customHeight="1">
      <c r="A18" s="36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9"/>
    </row>
    <row r="19" spans="1:16" s="30" customFormat="1" ht="18" customHeight="1">
      <c r="A19" s="36"/>
      <c r="B19" s="100"/>
      <c r="C19" s="100"/>
      <c r="D19" s="100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6" s="30" customFormat="1" ht="18.75" customHeight="1">
      <c r="A20" s="101" t="s">
        <v>173</v>
      </c>
      <c r="B20" s="100"/>
      <c r="C20" s="100"/>
      <c r="D20" s="100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6" s="30" customFormat="1" ht="6.75" customHeight="1">
      <c r="A21" s="101"/>
      <c r="B21" s="100"/>
      <c r="C21" s="100"/>
      <c r="D21" s="100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6" s="30" customFormat="1" ht="18" customHeight="1">
      <c r="A22" s="36"/>
      <c r="B22" s="178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3"/>
    </row>
    <row r="23" spans="1:16" s="30" customFormat="1" ht="18" customHeight="1">
      <c r="A23" s="36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</row>
    <row r="24" spans="1:16" s="30" customFormat="1" ht="18" customHeight="1">
      <c r="A24" s="36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9"/>
    </row>
    <row r="25" spans="1:16" s="30" customFormat="1" ht="18" customHeight="1">
      <c r="A25" s="36"/>
      <c r="B25" s="97" t="s">
        <v>253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</row>
    <row r="26" spans="1:16" s="30" customFormat="1" ht="18" customHeight="1">
      <c r="A26" s="36"/>
      <c r="B26" s="100" t="s">
        <v>174</v>
      </c>
      <c r="C26" s="100"/>
      <c r="D26" s="100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16" s="30" customFormat="1" ht="18" customHeight="1">
      <c r="A27" s="36"/>
      <c r="B27" s="100"/>
      <c r="C27" s="100"/>
      <c r="D27" s="100"/>
      <c r="E27" s="102"/>
      <c r="F27" s="102"/>
      <c r="G27" s="102"/>
      <c r="H27" s="102"/>
      <c r="I27" s="102"/>
      <c r="J27" s="102"/>
      <c r="K27" s="102"/>
      <c r="L27" s="102"/>
      <c r="M27" s="102"/>
      <c r="N27" s="102"/>
    </row>
    <row r="28" spans="1:16" s="30" customFormat="1" ht="18.75" customHeight="1">
      <c r="A28" s="101" t="s">
        <v>175</v>
      </c>
      <c r="B28" s="100"/>
      <c r="C28" s="100"/>
      <c r="D28" s="100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6" s="30" customFormat="1" ht="6.75" customHeight="1">
      <c r="A29" s="36"/>
      <c r="B29" s="100"/>
      <c r="C29" s="100"/>
      <c r="D29" s="100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6" s="30" customFormat="1" ht="18" customHeight="1">
      <c r="A30" s="36"/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3"/>
    </row>
    <row r="31" spans="1:16" s="30" customFormat="1" ht="18" customHeight="1">
      <c r="A31" s="36"/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</row>
    <row r="32" spans="1:16" s="30" customFormat="1" ht="18" customHeight="1">
      <c r="A32" s="67"/>
      <c r="B32" s="167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9"/>
    </row>
    <row r="33" spans="1:16" s="30" customFormat="1" ht="18" customHeight="1">
      <c r="A33" s="67"/>
      <c r="B33" s="97" t="s">
        <v>178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</row>
    <row r="34" spans="1:16" s="30" customFormat="1" ht="21.75" customHeight="1">
      <c r="A34" s="83"/>
      <c r="B34" s="100" t="s">
        <v>176</v>
      </c>
      <c r="C34" s="103"/>
      <c r="D34" s="104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</row>
    <row r="35" spans="1:16" s="30" customFormat="1" ht="21.75" customHeight="1">
      <c r="A35" s="83"/>
      <c r="B35" s="100"/>
      <c r="C35" s="103"/>
      <c r="D35" s="104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</row>
    <row r="36" spans="1:16" s="30" customFormat="1" ht="18.75" customHeight="1">
      <c r="A36" s="98" t="s">
        <v>254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101"/>
      <c r="P36" s="101"/>
    </row>
    <row r="37" spans="1:16" ht="18.75" customHeight="1">
      <c r="A37" s="101" t="s">
        <v>177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</row>
    <row r="38" spans="1:16" ht="18.75" customHeight="1">
      <c r="A38" s="170" t="s">
        <v>255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</row>
    <row r="39" spans="1:16" ht="18.75" customHeight="1">
      <c r="A39" s="101" t="s">
        <v>256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</row>
    <row r="40" spans="1:16" ht="18.75" customHeight="1">
      <c r="A40" s="101" t="s">
        <v>257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6" ht="18.75" customHeight="1">
      <c r="A41" s="101" t="s">
        <v>258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6" ht="18.75" customHeight="1">
      <c r="A42" s="101" t="s">
        <v>259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spans="1:16" ht="18.75" customHeight="1">
      <c r="A43" s="101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4" spans="1:16" ht="18.75" customHeight="1">
      <c r="A44" s="101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6" ht="18.75" customHeight="1">
      <c r="A45" s="101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16" ht="18.75" customHeight="1">
      <c r="A46" s="101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</row>
    <row r="47" spans="1:16" ht="18.75" customHeight="1">
      <c r="A47" s="101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 ht="18.75" customHeight="1">
      <c r="A48" s="101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6" ht="18.75" customHeight="1">
      <c r="A49" s="101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1:16">
      <c r="A50" s="101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1:16" ht="39.75" customHeight="1">
      <c r="A51" s="17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06"/>
    </row>
  </sheetData>
  <mergeCells count="8">
    <mergeCell ref="B30:P32"/>
    <mergeCell ref="A38:P38"/>
    <mergeCell ref="A51:O51"/>
    <mergeCell ref="A2:P2"/>
    <mergeCell ref="B10:P12"/>
    <mergeCell ref="A14:F14"/>
    <mergeCell ref="B16:P18"/>
    <mergeCell ref="B22:P24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37"/>
  <sheetViews>
    <sheetView zoomScale="70" zoomScaleNormal="70" workbookViewId="0">
      <selection activeCell="X15" sqref="X15"/>
    </sheetView>
  </sheetViews>
  <sheetFormatPr defaultRowHeight="21" customHeight="1"/>
  <cols>
    <col min="1" max="1" width="2.375" style="1" customWidth="1"/>
    <col min="2" max="5" width="2.625" style="2" customWidth="1"/>
    <col min="6" max="7" width="2.625" style="1" customWidth="1"/>
    <col min="8" max="8" width="4.375" style="1" customWidth="1"/>
    <col min="9" max="9" width="4.5" style="1" customWidth="1"/>
    <col min="10" max="10" width="3.625" style="1" customWidth="1"/>
    <col min="11" max="17" width="2.625" style="1" customWidth="1"/>
    <col min="18" max="45" width="3.5" style="1" customWidth="1"/>
    <col min="46" max="51" width="2.625" style="1" customWidth="1"/>
    <col min="52" max="52" width="8" style="1" customWidth="1"/>
    <col min="53" max="53" width="4.375" style="1" customWidth="1"/>
    <col min="54" max="67" width="2.625" style="1" customWidth="1"/>
    <col min="68" max="16384" width="9" style="1"/>
  </cols>
  <sheetData>
    <row r="1" spans="1:53" ht="13.5" customHeight="1">
      <c r="A1" s="146"/>
      <c r="B1" s="147"/>
      <c r="C1" s="147"/>
      <c r="D1" s="147"/>
      <c r="E1" s="147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</row>
    <row r="2" spans="1:53" ht="21" customHeight="1">
      <c r="A2" s="146"/>
      <c r="B2" s="313" t="s">
        <v>248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146"/>
      <c r="AX2" s="146"/>
      <c r="AY2" s="146"/>
      <c r="AZ2" s="146"/>
      <c r="BA2" s="146"/>
    </row>
    <row r="3" spans="1:53" ht="21" customHeight="1">
      <c r="A3" s="146"/>
      <c r="B3" s="314" t="s">
        <v>25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146"/>
    </row>
    <row r="4" spans="1:53" ht="21" customHeight="1" thickBot="1">
      <c r="A4" s="146"/>
      <c r="B4" s="148"/>
      <c r="C4" s="148"/>
      <c r="D4" s="148"/>
      <c r="E4" s="148"/>
      <c r="F4" s="148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</row>
    <row r="5" spans="1:53" ht="21" customHeight="1" thickBot="1">
      <c r="A5" s="146"/>
      <c r="B5" s="315" t="s">
        <v>11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 t="s">
        <v>26</v>
      </c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7"/>
      <c r="BA5" s="146"/>
    </row>
    <row r="6" spans="1:53" ht="21" customHeight="1" thickBot="1">
      <c r="A6" s="3"/>
      <c r="B6" s="334" t="s">
        <v>27</v>
      </c>
      <c r="C6" s="335"/>
      <c r="D6" s="335"/>
      <c r="E6" s="335"/>
      <c r="F6" s="335"/>
      <c r="G6" s="335"/>
      <c r="H6" s="336" t="s">
        <v>0</v>
      </c>
      <c r="I6" s="337"/>
      <c r="J6" s="337"/>
      <c r="K6" s="21"/>
      <c r="L6" s="139"/>
      <c r="M6" s="139"/>
      <c r="N6" s="139"/>
      <c r="O6" s="139"/>
      <c r="P6" s="139"/>
      <c r="Q6" s="139"/>
      <c r="R6" s="21"/>
      <c r="S6" s="139"/>
      <c r="T6" s="139"/>
      <c r="U6" s="139"/>
      <c r="V6" s="139"/>
      <c r="W6" s="140"/>
      <c r="X6" s="334" t="s">
        <v>12</v>
      </c>
      <c r="Y6" s="338"/>
      <c r="Z6" s="338"/>
      <c r="AA6" s="338"/>
      <c r="AB6" s="338"/>
      <c r="AC6" s="339"/>
      <c r="AD6" s="139"/>
      <c r="AE6" s="139"/>
      <c r="AF6" s="139"/>
      <c r="AG6" s="139"/>
      <c r="AH6" s="139"/>
      <c r="AI6" s="139"/>
      <c r="AJ6" s="19"/>
      <c r="AK6" s="139"/>
      <c r="AL6" s="140"/>
      <c r="AM6" s="334" t="s">
        <v>28</v>
      </c>
      <c r="AN6" s="338"/>
      <c r="AO6" s="338"/>
      <c r="AP6" s="338"/>
      <c r="AQ6" s="338"/>
      <c r="AR6" s="339"/>
      <c r="AS6" s="340" t="s">
        <v>30</v>
      </c>
      <c r="AT6" s="341"/>
      <c r="AU6" s="341"/>
      <c r="AV6" s="341"/>
      <c r="AW6" s="341"/>
      <c r="AX6" s="341"/>
      <c r="AY6" s="341"/>
      <c r="AZ6" s="342"/>
      <c r="BA6" s="146"/>
    </row>
    <row r="7" spans="1:53" ht="21" customHeight="1">
      <c r="A7" s="146"/>
      <c r="B7" s="318" t="s">
        <v>13</v>
      </c>
      <c r="C7" s="319"/>
      <c r="D7" s="319"/>
      <c r="E7" s="319"/>
      <c r="F7" s="319"/>
      <c r="G7" s="319"/>
      <c r="H7" s="323" t="s">
        <v>14</v>
      </c>
      <c r="I7" s="323"/>
      <c r="J7" s="323"/>
      <c r="K7" s="347" t="s">
        <v>15</v>
      </c>
      <c r="L7" s="348"/>
      <c r="M7" s="348"/>
      <c r="N7" s="348"/>
      <c r="O7" s="348"/>
      <c r="P7" s="3"/>
      <c r="Q7" s="20"/>
      <c r="R7" s="318" t="s">
        <v>16</v>
      </c>
      <c r="S7" s="319"/>
      <c r="T7" s="319"/>
      <c r="U7" s="319"/>
      <c r="V7" s="319"/>
      <c r="W7" s="319"/>
      <c r="X7" s="320"/>
      <c r="Y7" s="318" t="s">
        <v>17</v>
      </c>
      <c r="Z7" s="319"/>
      <c r="AA7" s="319"/>
      <c r="AB7" s="319"/>
      <c r="AC7" s="319"/>
      <c r="AD7" s="319"/>
      <c r="AE7" s="320"/>
      <c r="AF7" s="318" t="s">
        <v>18</v>
      </c>
      <c r="AG7" s="319"/>
      <c r="AH7" s="319"/>
      <c r="AI7" s="319"/>
      <c r="AJ7" s="319"/>
      <c r="AK7" s="319"/>
      <c r="AL7" s="320"/>
      <c r="AM7" s="321" t="s">
        <v>19</v>
      </c>
      <c r="AN7" s="319"/>
      <c r="AO7" s="319"/>
      <c r="AP7" s="319"/>
      <c r="AQ7" s="319"/>
      <c r="AR7" s="319"/>
      <c r="AS7" s="320"/>
      <c r="AT7" s="322" t="s">
        <v>20</v>
      </c>
      <c r="AU7" s="323"/>
      <c r="AV7" s="323"/>
      <c r="AW7" s="323" t="s">
        <v>21</v>
      </c>
      <c r="AX7" s="323"/>
      <c r="AY7" s="323"/>
      <c r="AZ7" s="328" t="s">
        <v>31</v>
      </c>
      <c r="BA7" s="146"/>
    </row>
    <row r="8" spans="1:53" ht="21" customHeight="1">
      <c r="A8" s="146"/>
      <c r="B8" s="343"/>
      <c r="C8" s="344"/>
      <c r="D8" s="344"/>
      <c r="E8" s="344"/>
      <c r="F8" s="344"/>
      <c r="G8" s="344"/>
      <c r="H8" s="325"/>
      <c r="I8" s="325"/>
      <c r="J8" s="325"/>
      <c r="K8" s="347"/>
      <c r="L8" s="348"/>
      <c r="M8" s="348"/>
      <c r="N8" s="348"/>
      <c r="O8" s="348"/>
      <c r="P8" s="330" t="s">
        <v>22</v>
      </c>
      <c r="Q8" s="331"/>
      <c r="R8" s="4">
        <v>1</v>
      </c>
      <c r="S8" s="141">
        <v>2</v>
      </c>
      <c r="T8" s="141">
        <v>3</v>
      </c>
      <c r="U8" s="141">
        <v>4</v>
      </c>
      <c r="V8" s="141">
        <v>5</v>
      </c>
      <c r="W8" s="141">
        <v>6</v>
      </c>
      <c r="X8" s="5">
        <v>7</v>
      </c>
      <c r="Y8" s="6">
        <v>8</v>
      </c>
      <c r="Z8" s="141">
        <v>9</v>
      </c>
      <c r="AA8" s="141">
        <v>10</v>
      </c>
      <c r="AB8" s="141">
        <v>11</v>
      </c>
      <c r="AC8" s="141">
        <v>12</v>
      </c>
      <c r="AD8" s="141">
        <v>13</v>
      </c>
      <c r="AE8" s="5">
        <v>14</v>
      </c>
      <c r="AF8" s="6">
        <v>15</v>
      </c>
      <c r="AG8" s="141">
        <v>16</v>
      </c>
      <c r="AH8" s="141">
        <v>17</v>
      </c>
      <c r="AI8" s="141">
        <v>18</v>
      </c>
      <c r="AJ8" s="141">
        <v>19</v>
      </c>
      <c r="AK8" s="141">
        <v>20</v>
      </c>
      <c r="AL8" s="5">
        <v>21</v>
      </c>
      <c r="AM8" s="4">
        <v>22</v>
      </c>
      <c r="AN8" s="141">
        <v>23</v>
      </c>
      <c r="AO8" s="141">
        <v>24</v>
      </c>
      <c r="AP8" s="141">
        <v>25</v>
      </c>
      <c r="AQ8" s="141">
        <v>26</v>
      </c>
      <c r="AR8" s="141">
        <v>27</v>
      </c>
      <c r="AS8" s="5">
        <v>28</v>
      </c>
      <c r="AT8" s="324"/>
      <c r="AU8" s="325"/>
      <c r="AV8" s="325"/>
      <c r="AW8" s="325"/>
      <c r="AX8" s="325"/>
      <c r="AY8" s="325"/>
      <c r="AZ8" s="328"/>
      <c r="BA8" s="146"/>
    </row>
    <row r="9" spans="1:53" ht="21" customHeight="1" thickBot="1">
      <c r="A9" s="146"/>
      <c r="B9" s="345"/>
      <c r="C9" s="346"/>
      <c r="D9" s="346"/>
      <c r="E9" s="346"/>
      <c r="F9" s="346"/>
      <c r="G9" s="346"/>
      <c r="H9" s="327"/>
      <c r="I9" s="327"/>
      <c r="J9" s="327"/>
      <c r="K9" s="349"/>
      <c r="L9" s="350"/>
      <c r="M9" s="350"/>
      <c r="N9" s="350"/>
      <c r="O9" s="350"/>
      <c r="P9" s="332" t="s">
        <v>23</v>
      </c>
      <c r="Q9" s="333"/>
      <c r="R9" s="15"/>
      <c r="S9" s="16"/>
      <c r="T9" s="16"/>
      <c r="U9" s="16"/>
      <c r="V9" s="16"/>
      <c r="W9" s="16"/>
      <c r="X9" s="17"/>
      <c r="Y9" s="18"/>
      <c r="Z9" s="16"/>
      <c r="AA9" s="16"/>
      <c r="AB9" s="16"/>
      <c r="AC9" s="16"/>
      <c r="AD9" s="16"/>
      <c r="AE9" s="17"/>
      <c r="AF9" s="18"/>
      <c r="AG9" s="16"/>
      <c r="AH9" s="16"/>
      <c r="AI9" s="16"/>
      <c r="AJ9" s="16"/>
      <c r="AK9" s="16"/>
      <c r="AL9" s="14"/>
      <c r="AM9" s="18"/>
      <c r="AN9" s="16"/>
      <c r="AO9" s="16"/>
      <c r="AP9" s="16"/>
      <c r="AQ9" s="16"/>
      <c r="AR9" s="16"/>
      <c r="AS9" s="17"/>
      <c r="AT9" s="326"/>
      <c r="AU9" s="327"/>
      <c r="AV9" s="327"/>
      <c r="AW9" s="327"/>
      <c r="AX9" s="327"/>
      <c r="AY9" s="327"/>
      <c r="AZ9" s="329"/>
      <c r="BA9" s="146"/>
    </row>
    <row r="10" spans="1:53" ht="21" customHeight="1">
      <c r="A10" s="146"/>
      <c r="B10" s="318"/>
      <c r="C10" s="319"/>
      <c r="D10" s="319"/>
      <c r="E10" s="319"/>
      <c r="F10" s="319"/>
      <c r="G10" s="319"/>
      <c r="H10" s="351"/>
      <c r="I10" s="351"/>
      <c r="J10" s="351"/>
      <c r="K10" s="352"/>
      <c r="L10" s="353"/>
      <c r="M10" s="353"/>
      <c r="N10" s="353"/>
      <c r="O10" s="353"/>
      <c r="P10" s="353"/>
      <c r="Q10" s="354"/>
      <c r="R10" s="7"/>
      <c r="S10" s="142"/>
      <c r="T10" s="142"/>
      <c r="U10" s="142"/>
      <c r="V10" s="142"/>
      <c r="W10" s="142"/>
      <c r="X10" s="8"/>
      <c r="Y10" s="7"/>
      <c r="Z10" s="142"/>
      <c r="AA10" s="142"/>
      <c r="AB10" s="142"/>
      <c r="AC10" s="142"/>
      <c r="AD10" s="142"/>
      <c r="AE10" s="8"/>
      <c r="AF10" s="7"/>
      <c r="AG10" s="142"/>
      <c r="AH10" s="142"/>
      <c r="AI10" s="142"/>
      <c r="AJ10" s="142"/>
      <c r="AK10" s="142"/>
      <c r="AL10" s="8"/>
      <c r="AM10" s="9"/>
      <c r="AN10" s="142"/>
      <c r="AO10" s="142"/>
      <c r="AP10" s="142"/>
      <c r="AQ10" s="142"/>
      <c r="AR10" s="142"/>
      <c r="AS10" s="8"/>
      <c r="AT10" s="353"/>
      <c r="AU10" s="353"/>
      <c r="AV10" s="321"/>
      <c r="AW10" s="355"/>
      <c r="AX10" s="356"/>
      <c r="AY10" s="357"/>
      <c r="AZ10" s="23"/>
      <c r="BA10" s="146"/>
    </row>
    <row r="11" spans="1:53" ht="21" customHeight="1">
      <c r="A11" s="146"/>
      <c r="B11" s="318"/>
      <c r="C11" s="319"/>
      <c r="D11" s="319"/>
      <c r="E11" s="319"/>
      <c r="F11" s="319"/>
      <c r="G11" s="319"/>
      <c r="H11" s="358"/>
      <c r="I11" s="358"/>
      <c r="J11" s="358"/>
      <c r="K11" s="330"/>
      <c r="L11" s="359"/>
      <c r="M11" s="359"/>
      <c r="N11" s="359"/>
      <c r="O11" s="359"/>
      <c r="P11" s="359"/>
      <c r="Q11" s="331"/>
      <c r="R11" s="6"/>
      <c r="S11" s="142"/>
      <c r="T11" s="142"/>
      <c r="U11" s="142"/>
      <c r="V11" s="142"/>
      <c r="W11" s="141"/>
      <c r="X11" s="5"/>
      <c r="Y11" s="6"/>
      <c r="Z11" s="141"/>
      <c r="AA11" s="141"/>
      <c r="AB11" s="141"/>
      <c r="AC11" s="141"/>
      <c r="AD11" s="141"/>
      <c r="AE11" s="5"/>
      <c r="AF11" s="6"/>
      <c r="AG11" s="141"/>
      <c r="AH11" s="141"/>
      <c r="AI11" s="141"/>
      <c r="AJ11" s="141"/>
      <c r="AK11" s="141"/>
      <c r="AL11" s="5"/>
      <c r="AM11" s="4"/>
      <c r="AN11" s="141"/>
      <c r="AO11" s="141"/>
      <c r="AP11" s="141"/>
      <c r="AQ11" s="141"/>
      <c r="AR11" s="141"/>
      <c r="AS11" s="5"/>
      <c r="AT11" s="359"/>
      <c r="AU11" s="359"/>
      <c r="AV11" s="360"/>
      <c r="AW11" s="361"/>
      <c r="AX11" s="362"/>
      <c r="AY11" s="363"/>
      <c r="AZ11" s="24"/>
      <c r="BA11" s="146"/>
    </row>
    <row r="12" spans="1:53" ht="21" customHeight="1">
      <c r="A12" s="146"/>
      <c r="B12" s="318"/>
      <c r="C12" s="319"/>
      <c r="D12" s="319"/>
      <c r="E12" s="319"/>
      <c r="F12" s="319"/>
      <c r="G12" s="319"/>
      <c r="H12" s="358"/>
      <c r="I12" s="358"/>
      <c r="J12" s="358"/>
      <c r="K12" s="330"/>
      <c r="L12" s="359"/>
      <c r="M12" s="359"/>
      <c r="N12" s="359"/>
      <c r="O12" s="359"/>
      <c r="P12" s="359"/>
      <c r="Q12" s="331"/>
      <c r="R12" s="6"/>
      <c r="S12" s="142"/>
      <c r="T12" s="142"/>
      <c r="U12" s="142"/>
      <c r="V12" s="142"/>
      <c r="W12" s="141"/>
      <c r="X12" s="5"/>
      <c r="Y12" s="6"/>
      <c r="Z12" s="141"/>
      <c r="AA12" s="141"/>
      <c r="AB12" s="141"/>
      <c r="AC12" s="141"/>
      <c r="AD12" s="141"/>
      <c r="AE12" s="5"/>
      <c r="AF12" s="6"/>
      <c r="AG12" s="141"/>
      <c r="AH12" s="141"/>
      <c r="AI12" s="141"/>
      <c r="AJ12" s="141"/>
      <c r="AK12" s="141"/>
      <c r="AL12" s="5"/>
      <c r="AM12" s="4"/>
      <c r="AN12" s="141"/>
      <c r="AO12" s="141"/>
      <c r="AP12" s="141"/>
      <c r="AQ12" s="141"/>
      <c r="AR12" s="141"/>
      <c r="AS12" s="5"/>
      <c r="AT12" s="359"/>
      <c r="AU12" s="359"/>
      <c r="AV12" s="360"/>
      <c r="AW12" s="361"/>
      <c r="AX12" s="362"/>
      <c r="AY12" s="363"/>
      <c r="AZ12" s="24"/>
      <c r="BA12" s="146"/>
    </row>
    <row r="13" spans="1:53" ht="21" customHeight="1">
      <c r="A13" s="146"/>
      <c r="B13" s="318"/>
      <c r="C13" s="319"/>
      <c r="D13" s="319"/>
      <c r="E13" s="319"/>
      <c r="F13" s="319"/>
      <c r="G13" s="319"/>
      <c r="H13" s="358"/>
      <c r="I13" s="358"/>
      <c r="J13" s="358"/>
      <c r="K13" s="330"/>
      <c r="L13" s="359"/>
      <c r="M13" s="359"/>
      <c r="N13" s="359"/>
      <c r="O13" s="359"/>
      <c r="P13" s="359"/>
      <c r="Q13" s="331"/>
      <c r="R13" s="6"/>
      <c r="S13" s="142"/>
      <c r="T13" s="142"/>
      <c r="U13" s="142"/>
      <c r="V13" s="142"/>
      <c r="W13" s="141"/>
      <c r="X13" s="5"/>
      <c r="Y13" s="6"/>
      <c r="Z13" s="141"/>
      <c r="AA13" s="141"/>
      <c r="AB13" s="141"/>
      <c r="AC13" s="141"/>
      <c r="AD13" s="141"/>
      <c r="AE13" s="5"/>
      <c r="AF13" s="6"/>
      <c r="AG13" s="141"/>
      <c r="AH13" s="141"/>
      <c r="AI13" s="141"/>
      <c r="AJ13" s="141"/>
      <c r="AK13" s="141"/>
      <c r="AL13" s="5"/>
      <c r="AM13" s="4"/>
      <c r="AN13" s="141"/>
      <c r="AO13" s="141"/>
      <c r="AP13" s="141"/>
      <c r="AQ13" s="141"/>
      <c r="AR13" s="141"/>
      <c r="AS13" s="5"/>
      <c r="AT13" s="359"/>
      <c r="AU13" s="359"/>
      <c r="AV13" s="360"/>
      <c r="AW13" s="361"/>
      <c r="AX13" s="362"/>
      <c r="AY13" s="363"/>
      <c r="AZ13" s="24"/>
      <c r="BA13" s="146"/>
    </row>
    <row r="14" spans="1:53" ht="21" customHeight="1">
      <c r="A14" s="146"/>
      <c r="B14" s="318"/>
      <c r="C14" s="319"/>
      <c r="D14" s="319"/>
      <c r="E14" s="319"/>
      <c r="F14" s="319"/>
      <c r="G14" s="319"/>
      <c r="H14" s="358"/>
      <c r="I14" s="358"/>
      <c r="J14" s="358"/>
      <c r="K14" s="330"/>
      <c r="L14" s="359"/>
      <c r="M14" s="359"/>
      <c r="N14" s="359"/>
      <c r="O14" s="359"/>
      <c r="P14" s="359"/>
      <c r="Q14" s="331"/>
      <c r="R14" s="6"/>
      <c r="S14" s="142"/>
      <c r="T14" s="142"/>
      <c r="U14" s="142"/>
      <c r="V14" s="142"/>
      <c r="W14" s="142"/>
      <c r="X14" s="5"/>
      <c r="Y14" s="6"/>
      <c r="Z14" s="141"/>
      <c r="AA14" s="141"/>
      <c r="AB14" s="141"/>
      <c r="AC14" s="141"/>
      <c r="AD14" s="141"/>
      <c r="AE14" s="5"/>
      <c r="AF14" s="6"/>
      <c r="AG14" s="141"/>
      <c r="AH14" s="141"/>
      <c r="AI14" s="141"/>
      <c r="AJ14" s="141"/>
      <c r="AK14" s="141"/>
      <c r="AL14" s="5"/>
      <c r="AM14" s="4"/>
      <c r="AN14" s="141"/>
      <c r="AO14" s="141"/>
      <c r="AP14" s="141"/>
      <c r="AQ14" s="141"/>
      <c r="AR14" s="141"/>
      <c r="AS14" s="5"/>
      <c r="AT14" s="359"/>
      <c r="AU14" s="359"/>
      <c r="AV14" s="360"/>
      <c r="AW14" s="361"/>
      <c r="AX14" s="362"/>
      <c r="AY14" s="363"/>
      <c r="AZ14" s="24"/>
      <c r="BA14" s="146"/>
    </row>
    <row r="15" spans="1:53" ht="21" customHeight="1">
      <c r="A15" s="146"/>
      <c r="B15" s="318"/>
      <c r="C15" s="319"/>
      <c r="D15" s="319"/>
      <c r="E15" s="319"/>
      <c r="F15" s="319"/>
      <c r="G15" s="319"/>
      <c r="H15" s="358"/>
      <c r="I15" s="358"/>
      <c r="J15" s="358"/>
      <c r="K15" s="364"/>
      <c r="L15" s="359"/>
      <c r="M15" s="359"/>
      <c r="N15" s="359"/>
      <c r="O15" s="359"/>
      <c r="P15" s="359"/>
      <c r="Q15" s="331"/>
      <c r="R15" s="6"/>
      <c r="S15" s="141"/>
      <c r="T15" s="141"/>
      <c r="U15" s="141"/>
      <c r="V15" s="141"/>
      <c r="W15" s="141"/>
      <c r="X15" s="5"/>
      <c r="Y15" s="6"/>
      <c r="Z15" s="141"/>
      <c r="AA15" s="141"/>
      <c r="AB15" s="141"/>
      <c r="AC15" s="141"/>
      <c r="AD15" s="141"/>
      <c r="AE15" s="5"/>
      <c r="AF15" s="6"/>
      <c r="AG15" s="141"/>
      <c r="AH15" s="141"/>
      <c r="AI15" s="141"/>
      <c r="AJ15" s="141"/>
      <c r="AK15" s="141"/>
      <c r="AL15" s="5"/>
      <c r="AM15" s="4"/>
      <c r="AN15" s="141"/>
      <c r="AO15" s="141"/>
      <c r="AP15" s="141"/>
      <c r="AQ15" s="141"/>
      <c r="AR15" s="141"/>
      <c r="AS15" s="5"/>
      <c r="AT15" s="359"/>
      <c r="AU15" s="359"/>
      <c r="AV15" s="360"/>
      <c r="AW15" s="361"/>
      <c r="AX15" s="362"/>
      <c r="AY15" s="363"/>
      <c r="AZ15" s="24"/>
      <c r="BA15" s="146"/>
    </row>
    <row r="16" spans="1:53" ht="21" customHeight="1">
      <c r="A16" s="146"/>
      <c r="B16" s="318"/>
      <c r="C16" s="319"/>
      <c r="D16" s="319"/>
      <c r="E16" s="319"/>
      <c r="F16" s="319"/>
      <c r="G16" s="319"/>
      <c r="H16" s="358"/>
      <c r="I16" s="358"/>
      <c r="J16" s="358"/>
      <c r="K16" s="330"/>
      <c r="L16" s="359"/>
      <c r="M16" s="359"/>
      <c r="N16" s="359"/>
      <c r="O16" s="359"/>
      <c r="P16" s="359"/>
      <c r="Q16" s="331"/>
      <c r="R16" s="6"/>
      <c r="S16" s="141"/>
      <c r="T16" s="141"/>
      <c r="U16" s="141"/>
      <c r="V16" s="141"/>
      <c r="W16" s="141"/>
      <c r="X16" s="5"/>
      <c r="Y16" s="6"/>
      <c r="Z16" s="141"/>
      <c r="AA16" s="141"/>
      <c r="AB16" s="141"/>
      <c r="AC16" s="141"/>
      <c r="AD16" s="141"/>
      <c r="AE16" s="5"/>
      <c r="AF16" s="6"/>
      <c r="AG16" s="141"/>
      <c r="AH16" s="141"/>
      <c r="AI16" s="141"/>
      <c r="AJ16" s="141"/>
      <c r="AK16" s="141"/>
      <c r="AL16" s="5"/>
      <c r="AM16" s="4"/>
      <c r="AN16" s="141"/>
      <c r="AO16" s="141"/>
      <c r="AP16" s="141"/>
      <c r="AQ16" s="141"/>
      <c r="AR16" s="141"/>
      <c r="AS16" s="5"/>
      <c r="AT16" s="359"/>
      <c r="AU16" s="359"/>
      <c r="AV16" s="360"/>
      <c r="AW16" s="361"/>
      <c r="AX16" s="362"/>
      <c r="AY16" s="363"/>
      <c r="AZ16" s="24"/>
      <c r="BA16" s="146"/>
    </row>
    <row r="17" spans="1:53" ht="21" customHeight="1">
      <c r="A17" s="146"/>
      <c r="B17" s="318"/>
      <c r="C17" s="319"/>
      <c r="D17" s="319"/>
      <c r="E17" s="319"/>
      <c r="F17" s="319"/>
      <c r="G17" s="319"/>
      <c r="H17" s="358"/>
      <c r="I17" s="358"/>
      <c r="J17" s="358"/>
      <c r="K17" s="330"/>
      <c r="L17" s="359"/>
      <c r="M17" s="359"/>
      <c r="N17" s="359"/>
      <c r="O17" s="359"/>
      <c r="P17" s="359"/>
      <c r="Q17" s="331"/>
      <c r="R17" s="6"/>
      <c r="S17" s="142"/>
      <c r="T17" s="142"/>
      <c r="U17" s="142"/>
      <c r="V17" s="142"/>
      <c r="W17" s="141"/>
      <c r="X17" s="5"/>
      <c r="Y17" s="6"/>
      <c r="Z17" s="141"/>
      <c r="AA17" s="141"/>
      <c r="AB17" s="141"/>
      <c r="AC17" s="141"/>
      <c r="AD17" s="141"/>
      <c r="AE17" s="5"/>
      <c r="AF17" s="6"/>
      <c r="AG17" s="141"/>
      <c r="AH17" s="141"/>
      <c r="AI17" s="141"/>
      <c r="AJ17" s="141"/>
      <c r="AK17" s="141"/>
      <c r="AL17" s="5"/>
      <c r="AM17" s="4"/>
      <c r="AN17" s="141"/>
      <c r="AO17" s="141"/>
      <c r="AP17" s="141"/>
      <c r="AQ17" s="141"/>
      <c r="AR17" s="141"/>
      <c r="AS17" s="5"/>
      <c r="AT17" s="359"/>
      <c r="AU17" s="359"/>
      <c r="AV17" s="360"/>
      <c r="AW17" s="361"/>
      <c r="AX17" s="362"/>
      <c r="AY17" s="363"/>
      <c r="AZ17" s="24"/>
      <c r="BA17" s="146"/>
    </row>
    <row r="18" spans="1:53" ht="21" customHeight="1">
      <c r="A18" s="146"/>
      <c r="B18" s="343"/>
      <c r="C18" s="344"/>
      <c r="D18" s="344"/>
      <c r="E18" s="344"/>
      <c r="F18" s="344"/>
      <c r="G18" s="344"/>
      <c r="H18" s="358"/>
      <c r="I18" s="358"/>
      <c r="J18" s="358"/>
      <c r="K18" s="330"/>
      <c r="L18" s="359"/>
      <c r="M18" s="359"/>
      <c r="N18" s="359"/>
      <c r="O18" s="359"/>
      <c r="P18" s="359"/>
      <c r="Q18" s="331"/>
      <c r="R18" s="6"/>
      <c r="S18" s="142"/>
      <c r="T18" s="142"/>
      <c r="U18" s="142"/>
      <c r="V18" s="142"/>
      <c r="W18" s="141"/>
      <c r="X18" s="5"/>
      <c r="Y18" s="6"/>
      <c r="Z18" s="141"/>
      <c r="AA18" s="141"/>
      <c r="AB18" s="141"/>
      <c r="AC18" s="141"/>
      <c r="AD18" s="141"/>
      <c r="AE18" s="5"/>
      <c r="AF18" s="6"/>
      <c r="AG18" s="141"/>
      <c r="AH18" s="141"/>
      <c r="AI18" s="141"/>
      <c r="AJ18" s="141"/>
      <c r="AK18" s="141"/>
      <c r="AL18" s="5"/>
      <c r="AM18" s="4"/>
      <c r="AN18" s="141"/>
      <c r="AO18" s="141"/>
      <c r="AP18" s="141"/>
      <c r="AQ18" s="141"/>
      <c r="AR18" s="141"/>
      <c r="AS18" s="5"/>
      <c r="AT18" s="359"/>
      <c r="AU18" s="359"/>
      <c r="AV18" s="360"/>
      <c r="AW18" s="361"/>
      <c r="AX18" s="362"/>
      <c r="AY18" s="363"/>
      <c r="AZ18" s="24"/>
      <c r="BA18" s="146"/>
    </row>
    <row r="19" spans="1:53" ht="21" customHeight="1">
      <c r="A19" s="146"/>
      <c r="B19" s="343"/>
      <c r="C19" s="344"/>
      <c r="D19" s="344"/>
      <c r="E19" s="344"/>
      <c r="F19" s="344"/>
      <c r="G19" s="344"/>
      <c r="H19" s="358"/>
      <c r="I19" s="358"/>
      <c r="J19" s="358"/>
      <c r="K19" s="330"/>
      <c r="L19" s="359"/>
      <c r="M19" s="359"/>
      <c r="N19" s="359"/>
      <c r="O19" s="359"/>
      <c r="P19" s="359"/>
      <c r="Q19" s="331"/>
      <c r="R19" s="6"/>
      <c r="S19" s="142"/>
      <c r="T19" s="142"/>
      <c r="U19" s="142"/>
      <c r="V19" s="142"/>
      <c r="W19" s="141"/>
      <c r="X19" s="5"/>
      <c r="Y19" s="6"/>
      <c r="Z19" s="141"/>
      <c r="AA19" s="141"/>
      <c r="AB19" s="141"/>
      <c r="AC19" s="141"/>
      <c r="AD19" s="141"/>
      <c r="AE19" s="5"/>
      <c r="AF19" s="6"/>
      <c r="AG19" s="141"/>
      <c r="AH19" s="141"/>
      <c r="AI19" s="141"/>
      <c r="AJ19" s="141"/>
      <c r="AK19" s="141"/>
      <c r="AL19" s="5"/>
      <c r="AM19" s="4"/>
      <c r="AN19" s="141"/>
      <c r="AO19" s="141"/>
      <c r="AP19" s="141"/>
      <c r="AQ19" s="141"/>
      <c r="AR19" s="141"/>
      <c r="AS19" s="5"/>
      <c r="AT19" s="359"/>
      <c r="AU19" s="359"/>
      <c r="AV19" s="360"/>
      <c r="AW19" s="361"/>
      <c r="AX19" s="362"/>
      <c r="AY19" s="363"/>
      <c r="AZ19" s="24"/>
      <c r="BA19" s="146"/>
    </row>
    <row r="20" spans="1:53" ht="21" customHeight="1">
      <c r="A20" s="146"/>
      <c r="B20" s="343"/>
      <c r="C20" s="344"/>
      <c r="D20" s="344"/>
      <c r="E20" s="344"/>
      <c r="F20" s="344"/>
      <c r="G20" s="344"/>
      <c r="H20" s="358"/>
      <c r="I20" s="358"/>
      <c r="J20" s="358"/>
      <c r="K20" s="330"/>
      <c r="L20" s="359"/>
      <c r="M20" s="359"/>
      <c r="N20" s="359"/>
      <c r="O20" s="359"/>
      <c r="P20" s="359"/>
      <c r="Q20" s="331"/>
      <c r="R20" s="6"/>
      <c r="S20" s="141"/>
      <c r="T20" s="141"/>
      <c r="U20" s="141"/>
      <c r="V20" s="141"/>
      <c r="W20" s="141"/>
      <c r="X20" s="5"/>
      <c r="Y20" s="6"/>
      <c r="Z20" s="141"/>
      <c r="AA20" s="141"/>
      <c r="AB20" s="141"/>
      <c r="AC20" s="141"/>
      <c r="AD20" s="141"/>
      <c r="AE20" s="5"/>
      <c r="AF20" s="6"/>
      <c r="AG20" s="141"/>
      <c r="AH20" s="141"/>
      <c r="AI20" s="141"/>
      <c r="AJ20" s="141"/>
      <c r="AK20" s="141"/>
      <c r="AL20" s="5"/>
      <c r="AM20" s="4"/>
      <c r="AN20" s="141"/>
      <c r="AO20" s="141"/>
      <c r="AP20" s="141"/>
      <c r="AQ20" s="141"/>
      <c r="AR20" s="141"/>
      <c r="AS20" s="5"/>
      <c r="AT20" s="359"/>
      <c r="AU20" s="359"/>
      <c r="AV20" s="360"/>
      <c r="AW20" s="361"/>
      <c r="AX20" s="362"/>
      <c r="AY20" s="363"/>
      <c r="AZ20" s="24"/>
      <c r="BA20" s="146"/>
    </row>
    <row r="21" spans="1:53" ht="21" customHeight="1">
      <c r="A21" s="146"/>
      <c r="B21" s="343"/>
      <c r="C21" s="344"/>
      <c r="D21" s="344"/>
      <c r="E21" s="344"/>
      <c r="F21" s="344"/>
      <c r="G21" s="344"/>
      <c r="H21" s="358"/>
      <c r="I21" s="358"/>
      <c r="J21" s="358"/>
      <c r="K21" s="344"/>
      <c r="L21" s="344"/>
      <c r="M21" s="344"/>
      <c r="N21" s="344"/>
      <c r="O21" s="344"/>
      <c r="P21" s="344"/>
      <c r="Q21" s="330"/>
      <c r="R21" s="6"/>
      <c r="S21" s="141"/>
      <c r="T21" s="141"/>
      <c r="U21" s="141"/>
      <c r="V21" s="141"/>
      <c r="W21" s="141"/>
      <c r="X21" s="5"/>
      <c r="Y21" s="6"/>
      <c r="Z21" s="141"/>
      <c r="AA21" s="141"/>
      <c r="AB21" s="141"/>
      <c r="AC21" s="141"/>
      <c r="AD21" s="141"/>
      <c r="AE21" s="5"/>
      <c r="AF21" s="6"/>
      <c r="AG21" s="141"/>
      <c r="AH21" s="141"/>
      <c r="AI21" s="141"/>
      <c r="AJ21" s="141"/>
      <c r="AK21" s="141"/>
      <c r="AL21" s="5"/>
      <c r="AM21" s="4"/>
      <c r="AN21" s="141"/>
      <c r="AO21" s="141"/>
      <c r="AP21" s="141"/>
      <c r="AQ21" s="141"/>
      <c r="AR21" s="141"/>
      <c r="AS21" s="5"/>
      <c r="AT21" s="359"/>
      <c r="AU21" s="359"/>
      <c r="AV21" s="360"/>
      <c r="AW21" s="361"/>
      <c r="AX21" s="362"/>
      <c r="AY21" s="363"/>
      <c r="AZ21" s="24"/>
      <c r="BA21" s="146"/>
    </row>
    <row r="22" spans="1:53" ht="21" customHeight="1">
      <c r="A22" s="146"/>
      <c r="B22" s="343"/>
      <c r="C22" s="344"/>
      <c r="D22" s="344"/>
      <c r="E22" s="344"/>
      <c r="F22" s="344"/>
      <c r="G22" s="344"/>
      <c r="H22" s="358"/>
      <c r="I22" s="358"/>
      <c r="J22" s="358"/>
      <c r="K22" s="344"/>
      <c r="L22" s="344"/>
      <c r="M22" s="344"/>
      <c r="N22" s="344"/>
      <c r="O22" s="344"/>
      <c r="P22" s="344"/>
      <c r="Q22" s="330"/>
      <c r="R22" s="6"/>
      <c r="S22" s="141"/>
      <c r="T22" s="141"/>
      <c r="U22" s="141"/>
      <c r="V22" s="141"/>
      <c r="W22" s="141"/>
      <c r="X22" s="5"/>
      <c r="Y22" s="6"/>
      <c r="Z22" s="141"/>
      <c r="AA22" s="141"/>
      <c r="AB22" s="141"/>
      <c r="AC22" s="141"/>
      <c r="AD22" s="141"/>
      <c r="AE22" s="5"/>
      <c r="AF22" s="6"/>
      <c r="AG22" s="141"/>
      <c r="AH22" s="141"/>
      <c r="AI22" s="141"/>
      <c r="AJ22" s="141"/>
      <c r="AK22" s="141"/>
      <c r="AL22" s="5"/>
      <c r="AM22" s="4"/>
      <c r="AN22" s="141"/>
      <c r="AO22" s="141"/>
      <c r="AP22" s="141"/>
      <c r="AQ22" s="141"/>
      <c r="AR22" s="141"/>
      <c r="AS22" s="5"/>
      <c r="AT22" s="359"/>
      <c r="AU22" s="359"/>
      <c r="AV22" s="360"/>
      <c r="AW22" s="361"/>
      <c r="AX22" s="362"/>
      <c r="AY22" s="363"/>
      <c r="AZ22" s="24"/>
      <c r="BA22" s="146"/>
    </row>
    <row r="23" spans="1:53" ht="21" customHeight="1">
      <c r="A23" s="146"/>
      <c r="B23" s="343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30"/>
      <c r="R23" s="6"/>
      <c r="S23" s="141"/>
      <c r="T23" s="141"/>
      <c r="U23" s="141"/>
      <c r="V23" s="141"/>
      <c r="W23" s="141"/>
      <c r="X23" s="5"/>
      <c r="Y23" s="6"/>
      <c r="Z23" s="141"/>
      <c r="AA23" s="141"/>
      <c r="AB23" s="141"/>
      <c r="AC23" s="141"/>
      <c r="AD23" s="141"/>
      <c r="AE23" s="5"/>
      <c r="AF23" s="6"/>
      <c r="AG23" s="141"/>
      <c r="AH23" s="141"/>
      <c r="AI23" s="141"/>
      <c r="AJ23" s="141"/>
      <c r="AK23" s="141"/>
      <c r="AL23" s="5"/>
      <c r="AM23" s="4"/>
      <c r="AN23" s="141"/>
      <c r="AO23" s="141"/>
      <c r="AP23" s="141"/>
      <c r="AQ23" s="141"/>
      <c r="AR23" s="141"/>
      <c r="AS23" s="5"/>
      <c r="AT23" s="359"/>
      <c r="AU23" s="359"/>
      <c r="AV23" s="360"/>
      <c r="AW23" s="361"/>
      <c r="AX23" s="362"/>
      <c r="AY23" s="363"/>
      <c r="AZ23" s="24"/>
      <c r="BA23" s="146"/>
    </row>
    <row r="24" spans="1:53" ht="21" customHeight="1">
      <c r="A24" s="146"/>
      <c r="B24" s="343"/>
      <c r="C24" s="344"/>
      <c r="D24" s="344"/>
      <c r="E24" s="344"/>
      <c r="F24" s="344"/>
      <c r="G24" s="344"/>
      <c r="H24" s="358"/>
      <c r="I24" s="358"/>
      <c r="J24" s="358"/>
      <c r="K24" s="344"/>
      <c r="L24" s="344"/>
      <c r="M24" s="344"/>
      <c r="N24" s="344"/>
      <c r="O24" s="344"/>
      <c r="P24" s="344"/>
      <c r="Q24" s="330"/>
      <c r="R24" s="6"/>
      <c r="S24" s="142"/>
      <c r="T24" s="142"/>
      <c r="U24" s="142"/>
      <c r="V24" s="142"/>
      <c r="W24" s="141"/>
      <c r="X24" s="5"/>
      <c r="Y24" s="6"/>
      <c r="Z24" s="141"/>
      <c r="AA24" s="141"/>
      <c r="AB24" s="141"/>
      <c r="AC24" s="141"/>
      <c r="AD24" s="141"/>
      <c r="AE24" s="5"/>
      <c r="AF24" s="6"/>
      <c r="AG24" s="141"/>
      <c r="AH24" s="141"/>
      <c r="AI24" s="141"/>
      <c r="AJ24" s="141"/>
      <c r="AK24" s="141"/>
      <c r="AL24" s="5"/>
      <c r="AM24" s="4"/>
      <c r="AN24" s="141"/>
      <c r="AO24" s="141"/>
      <c r="AP24" s="141"/>
      <c r="AQ24" s="141"/>
      <c r="AR24" s="141"/>
      <c r="AS24" s="5"/>
      <c r="AT24" s="359"/>
      <c r="AU24" s="359"/>
      <c r="AV24" s="360"/>
      <c r="AW24" s="361"/>
      <c r="AX24" s="362"/>
      <c r="AY24" s="363"/>
      <c r="AZ24" s="24"/>
      <c r="BA24" s="146"/>
    </row>
    <row r="25" spans="1:53" ht="21" customHeight="1" thickBot="1">
      <c r="A25" s="146"/>
      <c r="B25" s="343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30"/>
      <c r="R25" s="6"/>
      <c r="S25" s="141"/>
      <c r="T25" s="141"/>
      <c r="U25" s="141"/>
      <c r="V25" s="141"/>
      <c r="W25" s="141"/>
      <c r="X25" s="5"/>
      <c r="Y25" s="6"/>
      <c r="Z25" s="141"/>
      <c r="AA25" s="141"/>
      <c r="AB25" s="141"/>
      <c r="AC25" s="141"/>
      <c r="AD25" s="141"/>
      <c r="AE25" s="5"/>
      <c r="AF25" s="6"/>
      <c r="AG25" s="141"/>
      <c r="AH25" s="141"/>
      <c r="AI25" s="141"/>
      <c r="AJ25" s="141"/>
      <c r="AK25" s="141"/>
      <c r="AL25" s="5"/>
      <c r="AM25" s="4"/>
      <c r="AN25" s="141"/>
      <c r="AO25" s="141"/>
      <c r="AP25" s="141"/>
      <c r="AQ25" s="141"/>
      <c r="AR25" s="141"/>
      <c r="AS25" s="5"/>
      <c r="AT25" s="359"/>
      <c r="AU25" s="359"/>
      <c r="AV25" s="360"/>
      <c r="AW25" s="361"/>
      <c r="AX25" s="362"/>
      <c r="AY25" s="363"/>
      <c r="AZ25" s="25"/>
      <c r="BA25" s="146"/>
    </row>
    <row r="26" spans="1:53" ht="21" customHeight="1" thickBot="1">
      <c r="A26" s="146"/>
      <c r="B26" s="334" t="s">
        <v>24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65"/>
      <c r="R26" s="10"/>
      <c r="S26" s="11"/>
      <c r="T26" s="11"/>
      <c r="U26" s="11"/>
      <c r="V26" s="11"/>
      <c r="W26" s="11"/>
      <c r="X26" s="12"/>
      <c r="Y26" s="13"/>
      <c r="Z26" s="11"/>
      <c r="AA26" s="11"/>
      <c r="AB26" s="11"/>
      <c r="AC26" s="11"/>
      <c r="AD26" s="11"/>
      <c r="AE26" s="12"/>
      <c r="AF26" s="13"/>
      <c r="AG26" s="11"/>
      <c r="AH26" s="11"/>
      <c r="AI26" s="11"/>
      <c r="AJ26" s="11"/>
      <c r="AK26" s="11"/>
      <c r="AL26" s="12"/>
      <c r="AM26" s="13"/>
      <c r="AN26" s="11"/>
      <c r="AO26" s="11"/>
      <c r="AP26" s="11"/>
      <c r="AQ26" s="11"/>
      <c r="AR26" s="11"/>
      <c r="AS26" s="12"/>
      <c r="AT26" s="335"/>
      <c r="AU26" s="335"/>
      <c r="AV26" s="366"/>
      <c r="AW26" s="367" t="s">
        <v>37</v>
      </c>
      <c r="AX26" s="368"/>
      <c r="AY26" s="369"/>
      <c r="AZ26" s="22" t="s">
        <v>38</v>
      </c>
      <c r="BA26" s="146"/>
    </row>
    <row r="27" spans="1:53" ht="21" customHeight="1" thickBot="1">
      <c r="A27" s="146"/>
      <c r="B27" s="370" t="s">
        <v>29</v>
      </c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  <c r="AS27" s="372"/>
      <c r="AT27" s="373" t="s">
        <v>39</v>
      </c>
      <c r="AU27" s="374"/>
      <c r="AV27" s="374"/>
      <c r="AW27" s="374"/>
      <c r="AX27" s="374"/>
      <c r="AY27" s="374"/>
      <c r="AZ27" s="375"/>
      <c r="BA27" s="146"/>
    </row>
    <row r="28" spans="1:53" s="33" customFormat="1" ht="15" customHeight="1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1"/>
    </row>
    <row r="29" spans="1:53" s="33" customFormat="1" ht="15.75" customHeight="1">
      <c r="A29" s="149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2"/>
    </row>
    <row r="30" spans="1:53" s="33" customFormat="1" ht="17.25" customHeight="1">
      <c r="A30" s="1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0"/>
    </row>
    <row r="31" spans="1:53" s="33" customFormat="1" ht="17.25" customHeight="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3"/>
    </row>
    <row r="32" spans="1:53" ht="21" customHeight="1">
      <c r="A32" s="146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46"/>
    </row>
    <row r="33" spans="1:53" ht="21" customHeight="1">
      <c r="A33" s="146"/>
      <c r="B33" s="147"/>
      <c r="C33" s="147"/>
      <c r="D33" s="147"/>
      <c r="E33" s="147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</row>
    <row r="34" spans="1:53" ht="21" customHeight="1">
      <c r="A34" s="146"/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</row>
    <row r="35" spans="1:53" ht="21" customHeight="1">
      <c r="A35" s="146"/>
      <c r="B35" s="147"/>
      <c r="C35" s="147"/>
      <c r="D35" s="147"/>
      <c r="E35" s="147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</row>
    <row r="36" spans="1:53" ht="21" customHeight="1">
      <c r="A36" s="146"/>
      <c r="B36" s="147"/>
      <c r="C36" s="147"/>
      <c r="D36" s="147"/>
      <c r="E36" s="147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</row>
    <row r="37" spans="1:53" ht="21" customHeight="1">
      <c r="A37" s="146"/>
      <c r="B37" s="147"/>
      <c r="C37" s="147"/>
      <c r="D37" s="147"/>
      <c r="E37" s="147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</row>
  </sheetData>
  <mergeCells count="108">
    <mergeCell ref="B26:Q26"/>
    <mergeCell ref="AT26:AV26"/>
    <mergeCell ref="AW26:AY26"/>
    <mergeCell ref="B27:AS27"/>
    <mergeCell ref="AT27:AZ27"/>
    <mergeCell ref="B24:G24"/>
    <mergeCell ref="H24:J24"/>
    <mergeCell ref="K24:Q24"/>
    <mergeCell ref="AT24:AV24"/>
    <mergeCell ref="AW24:AY24"/>
    <mergeCell ref="B25:G25"/>
    <mergeCell ref="H25:J25"/>
    <mergeCell ref="K25:Q25"/>
    <mergeCell ref="AT25:AV25"/>
    <mergeCell ref="AW25:AY25"/>
    <mergeCell ref="B22:G22"/>
    <mergeCell ref="H22:J22"/>
    <mergeCell ref="K22:Q22"/>
    <mergeCell ref="AT22:AV22"/>
    <mergeCell ref="AW22:AY22"/>
    <mergeCell ref="B23:G23"/>
    <mergeCell ref="H23:J23"/>
    <mergeCell ref="K23:Q23"/>
    <mergeCell ref="AT23:AV23"/>
    <mergeCell ref="AW23:AY23"/>
    <mergeCell ref="B20:G20"/>
    <mergeCell ref="H20:J20"/>
    <mergeCell ref="K20:Q20"/>
    <mergeCell ref="AT20:AV20"/>
    <mergeCell ref="AW20:AY20"/>
    <mergeCell ref="B21:G21"/>
    <mergeCell ref="H21:J21"/>
    <mergeCell ref="K21:Q21"/>
    <mergeCell ref="AT21:AV21"/>
    <mergeCell ref="AW21:AY21"/>
    <mergeCell ref="B18:G18"/>
    <mergeCell ref="H18:J18"/>
    <mergeCell ref="K18:Q18"/>
    <mergeCell ref="AT18:AV18"/>
    <mergeCell ref="AW18:AY18"/>
    <mergeCell ref="B19:G19"/>
    <mergeCell ref="H19:J19"/>
    <mergeCell ref="K19:Q19"/>
    <mergeCell ref="AT19:AV19"/>
    <mergeCell ref="AW19:AY19"/>
    <mergeCell ref="B16:G16"/>
    <mergeCell ref="H16:J16"/>
    <mergeCell ref="K16:Q16"/>
    <mergeCell ref="AT16:AV16"/>
    <mergeCell ref="AW16:AY16"/>
    <mergeCell ref="B17:G17"/>
    <mergeCell ref="H17:J17"/>
    <mergeCell ref="K17:Q17"/>
    <mergeCell ref="AT17:AV17"/>
    <mergeCell ref="AW17:AY17"/>
    <mergeCell ref="B14:G14"/>
    <mergeCell ref="H14:J14"/>
    <mergeCell ref="K14:Q14"/>
    <mergeCell ref="AT14:AV14"/>
    <mergeCell ref="AW14:AY14"/>
    <mergeCell ref="B15:G15"/>
    <mergeCell ref="H15:J15"/>
    <mergeCell ref="K15:Q15"/>
    <mergeCell ref="AT15:AV15"/>
    <mergeCell ref="AW15:AY15"/>
    <mergeCell ref="B12:G12"/>
    <mergeCell ref="H12:J12"/>
    <mergeCell ref="K12:Q12"/>
    <mergeCell ref="AT12:AV12"/>
    <mergeCell ref="AW12:AY12"/>
    <mergeCell ref="B13:G13"/>
    <mergeCell ref="H13:J13"/>
    <mergeCell ref="K13:Q13"/>
    <mergeCell ref="AT13:AV13"/>
    <mergeCell ref="AW13:AY13"/>
    <mergeCell ref="B10:G10"/>
    <mergeCell ref="H10:J10"/>
    <mergeCell ref="K10:Q10"/>
    <mergeCell ref="AT10:AV10"/>
    <mergeCell ref="AW10:AY10"/>
    <mergeCell ref="B11:G11"/>
    <mergeCell ref="H11:J11"/>
    <mergeCell ref="K11:Q11"/>
    <mergeCell ref="AT11:AV11"/>
    <mergeCell ref="AW11:AY11"/>
    <mergeCell ref="B2:AV2"/>
    <mergeCell ref="B3:AZ3"/>
    <mergeCell ref="B5:Q5"/>
    <mergeCell ref="R5:AD5"/>
    <mergeCell ref="AE5:AL5"/>
    <mergeCell ref="AM5:AZ5"/>
    <mergeCell ref="AF7:AL7"/>
    <mergeCell ref="AM7:AS7"/>
    <mergeCell ref="AT7:AV9"/>
    <mergeCell ref="AW7:AY9"/>
    <mergeCell ref="AZ7:AZ9"/>
    <mergeCell ref="P8:Q8"/>
    <mergeCell ref="P9:Q9"/>
    <mergeCell ref="B6:G6"/>
    <mergeCell ref="H6:J6"/>
    <mergeCell ref="X6:AC6"/>
    <mergeCell ref="AM6:AR6"/>
    <mergeCell ref="AS6:AZ6"/>
    <mergeCell ref="B7:G9"/>
    <mergeCell ref="H7:J9"/>
    <mergeCell ref="K7:O9"/>
    <mergeCell ref="R7:X7"/>
    <mergeCell ref="Y7:AE7"/>
  </mergeCells>
  <phoneticPr fontId="2"/>
  <pageMargins left="0.71" right="0.62" top="0.75" bottom="0.61" header="0.51200000000000001" footer="0.51200000000000001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104"/>
  <sheetViews>
    <sheetView view="pageBreakPreview" topLeftCell="A4" zoomScaleNormal="100" workbookViewId="0">
      <selection activeCell="A95" sqref="A95:XFD99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12" style="42" customWidth="1"/>
    <col min="16" max="22" width="10" style="42" customWidth="1"/>
    <col min="23" max="16384" width="9" style="42"/>
  </cols>
  <sheetData>
    <row r="1" spans="1:15" ht="14.25">
      <c r="A1" s="28" t="s">
        <v>249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69"/>
    </row>
    <row r="2" spans="1:15" ht="14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9"/>
    </row>
    <row r="3" spans="1:15" ht="14.25">
      <c r="A3" s="180" t="s">
        <v>250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69"/>
    </row>
    <row r="4" spans="1: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>
      <c r="A5" s="69" t="s">
        <v>2</v>
      </c>
      <c r="B5" s="69"/>
      <c r="C5" s="240"/>
      <c r="D5" s="241"/>
      <c r="E5" s="241"/>
      <c r="F5" s="241"/>
      <c r="G5" s="241"/>
      <c r="H5" s="241"/>
      <c r="I5" s="241"/>
      <c r="J5" s="241"/>
      <c r="K5" s="241"/>
      <c r="L5" s="241"/>
      <c r="M5" s="242"/>
      <c r="N5" s="70"/>
      <c r="O5" s="69"/>
    </row>
    <row r="6" spans="1:15">
      <c r="A6" s="69" t="s">
        <v>49</v>
      </c>
      <c r="B6" s="69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2"/>
      <c r="N6" s="70"/>
      <c r="O6" s="69"/>
    </row>
    <row r="7" spans="1: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>
      <c r="A8" s="69" t="s">
        <v>102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>
      <c r="A9" s="69" t="s">
        <v>79</v>
      </c>
      <c r="B9" s="69"/>
      <c r="C9" s="236"/>
      <c r="D9" s="281"/>
      <c r="E9" s="237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>
      <c r="A10" s="69" t="s">
        <v>26</v>
      </c>
      <c r="B10" s="6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70"/>
      <c r="O10" s="69"/>
    </row>
    <row r="11" spans="1:15">
      <c r="A11" s="69" t="s">
        <v>80</v>
      </c>
      <c r="B11" s="69"/>
      <c r="C11" s="240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70"/>
      <c r="O11" s="69"/>
    </row>
    <row r="12" spans="1:15">
      <c r="A12" s="69" t="s">
        <v>103</v>
      </c>
      <c r="B12" s="69"/>
      <c r="C12" s="69"/>
      <c r="D12" s="154"/>
      <c r="E12" s="69" t="s">
        <v>104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69"/>
    </row>
    <row r="14" spans="1:15">
      <c r="A14" s="43" t="s">
        <v>113</v>
      </c>
      <c r="B14" s="43"/>
      <c r="C14" s="43"/>
      <c r="D14" s="43"/>
      <c r="E14" s="43"/>
      <c r="F14" s="43"/>
      <c r="G14" s="43"/>
      <c r="H14" s="43"/>
      <c r="I14" s="43"/>
      <c r="J14" s="43"/>
      <c r="K14" s="69"/>
      <c r="L14" s="69"/>
      <c r="M14" s="69"/>
      <c r="N14" s="69"/>
      <c r="O14" s="69"/>
    </row>
    <row r="15" spans="1:15">
      <c r="A15" s="43" t="s">
        <v>109</v>
      </c>
      <c r="B15" s="43"/>
      <c r="C15" s="43"/>
      <c r="D15" s="43"/>
      <c r="E15" s="43"/>
      <c r="F15" s="43"/>
      <c r="G15" s="43"/>
      <c r="H15" s="43"/>
      <c r="I15" s="43"/>
      <c r="J15" s="43"/>
      <c r="K15" s="69"/>
      <c r="L15" s="69"/>
      <c r="M15" s="69"/>
      <c r="N15" s="69"/>
      <c r="O15" s="69"/>
    </row>
    <row r="16" spans="1:15">
      <c r="A16" s="43" t="s">
        <v>105</v>
      </c>
      <c r="B16" s="43"/>
      <c r="C16" s="300"/>
      <c r="D16" s="301"/>
      <c r="E16" s="302" t="s">
        <v>106</v>
      </c>
      <c r="F16" s="303"/>
      <c r="G16" s="156"/>
      <c r="H16" s="114"/>
      <c r="I16" s="300"/>
      <c r="J16" s="304"/>
      <c r="K16" s="301"/>
      <c r="L16" s="69" t="s">
        <v>107</v>
      </c>
      <c r="M16" s="69"/>
      <c r="N16" s="69"/>
      <c r="O16" s="69"/>
    </row>
    <row r="17" spans="1:17">
      <c r="A17" s="43" t="s">
        <v>110</v>
      </c>
      <c r="B17" s="43"/>
      <c r="C17" s="43"/>
      <c r="D17" s="43"/>
      <c r="E17" s="43"/>
      <c r="F17" s="43"/>
      <c r="G17" s="43"/>
      <c r="H17" s="43"/>
      <c r="I17" s="43"/>
      <c r="J17" s="43"/>
      <c r="K17" s="69"/>
      <c r="L17" s="69"/>
      <c r="M17" s="69"/>
      <c r="N17" s="69"/>
      <c r="O17" s="69"/>
    </row>
    <row r="18" spans="1:17">
      <c r="A18" s="43" t="s">
        <v>105</v>
      </c>
      <c r="B18" s="43"/>
      <c r="C18" s="300"/>
      <c r="D18" s="301"/>
      <c r="E18" s="302" t="s">
        <v>106</v>
      </c>
      <c r="F18" s="303"/>
      <c r="G18" s="156"/>
      <c r="H18" s="114"/>
      <c r="I18" s="300"/>
      <c r="J18" s="304"/>
      <c r="K18" s="301"/>
      <c r="L18" s="69" t="s">
        <v>107</v>
      </c>
      <c r="M18" s="69"/>
      <c r="N18" s="69"/>
      <c r="O18" s="69"/>
    </row>
    <row r="19" spans="1:17" ht="13.5" customHeight="1">
      <c r="A19" s="43" t="s">
        <v>111</v>
      </c>
      <c r="B19" s="52"/>
      <c r="C19" s="143"/>
      <c r="D19" s="143"/>
      <c r="E19" s="52"/>
      <c r="F19" s="52"/>
      <c r="G19" s="52"/>
      <c r="H19" s="52"/>
      <c r="I19" s="52"/>
      <c r="J19" s="52"/>
      <c r="K19" s="52"/>
      <c r="L19" s="47"/>
      <c r="M19" s="144" t="s">
        <v>112</v>
      </c>
      <c r="N19" s="52"/>
      <c r="O19" s="69"/>
    </row>
    <row r="20" spans="1:17" ht="13.5" customHeight="1">
      <c r="A20" s="43" t="s">
        <v>116</v>
      </c>
      <c r="B20" s="52"/>
      <c r="C20" s="154"/>
      <c r="D20" s="144" t="s">
        <v>117</v>
      </c>
      <c r="E20" s="52"/>
      <c r="F20" s="52"/>
      <c r="G20" s="52"/>
      <c r="H20" s="52"/>
      <c r="I20" s="52"/>
      <c r="J20" s="52"/>
      <c r="K20" s="52"/>
      <c r="L20" s="52"/>
      <c r="M20" s="43"/>
      <c r="N20" s="52"/>
      <c r="O20" s="69"/>
      <c r="P20" s="42" t="s">
        <v>118</v>
      </c>
      <c r="Q20" s="42" t="s">
        <v>119</v>
      </c>
    </row>
    <row r="21" spans="1:17" ht="13.5" customHeight="1">
      <c r="A21" s="43" t="s">
        <v>122</v>
      </c>
      <c r="B21" s="52"/>
      <c r="C21" s="305">
        <f>C18*IF(C20="Ⅰ",0.8,0.5)</f>
        <v>0</v>
      </c>
      <c r="D21" s="306"/>
      <c r="E21" s="52"/>
      <c r="F21" s="52"/>
      <c r="G21" s="52"/>
      <c r="H21" s="52"/>
      <c r="I21" s="52"/>
      <c r="J21" s="52"/>
      <c r="K21" s="52"/>
      <c r="L21" s="52"/>
      <c r="M21" s="43"/>
      <c r="N21" s="52"/>
      <c r="O21" s="69"/>
    </row>
    <row r="22" spans="1:17" ht="13.5" customHeight="1">
      <c r="A22" s="43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43"/>
      <c r="N22" s="52"/>
      <c r="O22" s="69"/>
    </row>
    <row r="23" spans="1:17" ht="13.5" customHeight="1">
      <c r="A23" s="43" t="s">
        <v>120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69"/>
    </row>
    <row r="24" spans="1:17" ht="13.5" customHeight="1">
      <c r="A24" s="52"/>
      <c r="B24" s="44" t="s">
        <v>137</v>
      </c>
      <c r="C24" s="307" t="s">
        <v>136</v>
      </c>
      <c r="D24" s="308"/>
      <c r="E24" s="52"/>
      <c r="F24" s="52"/>
      <c r="G24" s="52"/>
      <c r="H24" s="52"/>
      <c r="I24" s="52"/>
      <c r="J24" s="52"/>
      <c r="K24" s="52"/>
      <c r="L24" s="69"/>
      <c r="M24" s="69"/>
      <c r="N24" s="69"/>
      <c r="O24" s="69"/>
    </row>
    <row r="25" spans="1:17" ht="13.5" customHeight="1">
      <c r="A25" s="52"/>
      <c r="B25" s="44" t="s">
        <v>123</v>
      </c>
      <c r="C25" s="51"/>
      <c r="D25" s="145" t="s">
        <v>121</v>
      </c>
      <c r="E25" s="43" t="s">
        <v>140</v>
      </c>
      <c r="F25" s="52"/>
      <c r="G25" s="52"/>
      <c r="H25" s="52"/>
      <c r="I25" s="52"/>
      <c r="J25" s="52"/>
      <c r="K25" s="52"/>
      <c r="L25" s="69"/>
      <c r="M25" s="69"/>
      <c r="N25" s="69"/>
      <c r="O25" s="69"/>
    </row>
    <row r="26" spans="1:17" ht="13.5" customHeight="1">
      <c r="A26" s="52"/>
      <c r="B26" s="44" t="s">
        <v>124</v>
      </c>
      <c r="C26" s="51"/>
      <c r="D26" s="145" t="s">
        <v>121</v>
      </c>
      <c r="E26" s="43" t="s">
        <v>141</v>
      </c>
      <c r="F26" s="52"/>
      <c r="G26" s="52"/>
      <c r="H26" s="52"/>
      <c r="I26" s="52"/>
      <c r="J26" s="52"/>
      <c r="K26" s="52"/>
      <c r="L26" s="69"/>
      <c r="M26" s="69"/>
      <c r="N26" s="69"/>
      <c r="O26" s="69"/>
    </row>
    <row r="27" spans="1:17" ht="13.5" customHeight="1">
      <c r="A27" s="52"/>
      <c r="B27" s="44" t="s">
        <v>125</v>
      </c>
      <c r="C27" s="51"/>
      <c r="D27" s="145" t="s">
        <v>121</v>
      </c>
      <c r="E27" s="43"/>
      <c r="F27" s="52"/>
      <c r="G27" s="52"/>
      <c r="H27" s="52"/>
      <c r="I27" s="52"/>
      <c r="J27" s="52"/>
      <c r="K27" s="52"/>
      <c r="L27" s="69"/>
      <c r="M27" s="69"/>
      <c r="N27" s="69"/>
      <c r="O27" s="69"/>
    </row>
    <row r="28" spans="1:17" ht="13.5" customHeight="1">
      <c r="A28" s="52"/>
      <c r="B28" s="44" t="s">
        <v>126</v>
      </c>
      <c r="C28" s="51"/>
      <c r="D28" s="145" t="s">
        <v>121</v>
      </c>
      <c r="E28" s="52"/>
      <c r="F28" s="52"/>
      <c r="G28" s="52"/>
      <c r="H28" s="52"/>
      <c r="I28" s="52"/>
      <c r="J28" s="52"/>
      <c r="K28" s="52"/>
      <c r="L28" s="69"/>
      <c r="M28" s="69"/>
      <c r="N28" s="69"/>
      <c r="O28" s="69"/>
    </row>
    <row r="29" spans="1:17" ht="13.5" customHeight="1">
      <c r="A29" s="52"/>
      <c r="B29" s="44" t="s">
        <v>127</v>
      </c>
      <c r="C29" s="51"/>
      <c r="D29" s="145" t="s">
        <v>121</v>
      </c>
      <c r="E29" s="52"/>
      <c r="F29" s="52"/>
      <c r="G29" s="52"/>
      <c r="H29" s="52"/>
      <c r="I29" s="52"/>
      <c r="J29" s="52"/>
      <c r="K29" s="52"/>
      <c r="L29" s="69"/>
      <c r="M29" s="69"/>
      <c r="N29" s="69"/>
      <c r="O29" s="69"/>
    </row>
    <row r="30" spans="1:17" ht="13.5" customHeight="1">
      <c r="A30" s="52"/>
      <c r="B30" s="44" t="s">
        <v>128</v>
      </c>
      <c r="C30" s="51"/>
      <c r="D30" s="145" t="s">
        <v>121</v>
      </c>
      <c r="E30" s="52"/>
      <c r="F30" s="52"/>
      <c r="G30" s="52"/>
      <c r="H30" s="52"/>
      <c r="I30" s="52"/>
      <c r="J30" s="52"/>
      <c r="K30" s="52"/>
      <c r="L30" s="69"/>
      <c r="M30" s="69"/>
      <c r="N30" s="69"/>
      <c r="O30" s="69"/>
    </row>
    <row r="31" spans="1:17" ht="13.5" customHeight="1">
      <c r="A31" s="52"/>
      <c r="B31" s="44" t="s">
        <v>129</v>
      </c>
      <c r="C31" s="51"/>
      <c r="D31" s="145" t="s">
        <v>121</v>
      </c>
      <c r="E31" s="52"/>
      <c r="F31" s="52"/>
      <c r="G31" s="52"/>
      <c r="H31" s="52"/>
      <c r="I31" s="52"/>
      <c r="J31" s="52"/>
      <c r="K31" s="52"/>
      <c r="L31" s="69"/>
      <c r="M31" s="69"/>
      <c r="N31" s="69"/>
      <c r="O31" s="69"/>
    </row>
    <row r="32" spans="1:17" ht="13.5" customHeight="1">
      <c r="A32" s="52"/>
      <c r="B32" s="44" t="s">
        <v>130</v>
      </c>
      <c r="C32" s="51"/>
      <c r="D32" s="145" t="s">
        <v>121</v>
      </c>
      <c r="E32" s="52"/>
      <c r="F32" s="52"/>
      <c r="G32" s="52"/>
      <c r="H32" s="52"/>
      <c r="I32" s="52"/>
      <c r="J32" s="52"/>
      <c r="K32" s="52"/>
      <c r="L32" s="69"/>
      <c r="M32" s="69"/>
      <c r="N32" s="69"/>
      <c r="O32" s="69"/>
    </row>
    <row r="33" spans="1:24" ht="13.5" customHeight="1">
      <c r="A33" s="52"/>
      <c r="B33" s="44" t="s">
        <v>131</v>
      </c>
      <c r="C33" s="51"/>
      <c r="D33" s="145" t="s">
        <v>121</v>
      </c>
      <c r="E33" s="52"/>
      <c r="F33" s="52"/>
      <c r="G33" s="52"/>
      <c r="H33" s="52"/>
      <c r="I33" s="52"/>
      <c r="J33" s="52"/>
      <c r="K33" s="52"/>
      <c r="L33" s="69"/>
      <c r="M33" s="69"/>
      <c r="N33" s="69"/>
      <c r="O33" s="69"/>
    </row>
    <row r="34" spans="1:24" ht="13.5" customHeight="1">
      <c r="A34" s="52"/>
      <c r="B34" s="44" t="s">
        <v>132</v>
      </c>
      <c r="C34" s="51"/>
      <c r="D34" s="145" t="s">
        <v>121</v>
      </c>
      <c r="E34" s="52"/>
      <c r="F34" s="52"/>
      <c r="G34" s="52"/>
      <c r="H34" s="52"/>
      <c r="I34" s="52"/>
      <c r="J34" s="52"/>
      <c r="K34" s="52"/>
      <c r="L34" s="69"/>
      <c r="M34" s="69"/>
      <c r="N34" s="69"/>
      <c r="O34" s="69"/>
    </row>
    <row r="35" spans="1:24" ht="13.5" customHeight="1">
      <c r="A35" s="52"/>
      <c r="B35" s="44" t="s">
        <v>133</v>
      </c>
      <c r="C35" s="51"/>
      <c r="D35" s="145" t="s">
        <v>121</v>
      </c>
      <c r="E35" s="52"/>
      <c r="F35" s="52"/>
      <c r="G35" s="52"/>
      <c r="H35" s="52"/>
      <c r="I35" s="52"/>
      <c r="J35" s="52"/>
      <c r="K35" s="52"/>
      <c r="L35" s="69"/>
      <c r="M35" s="69"/>
      <c r="N35" s="69"/>
      <c r="O35" s="69"/>
    </row>
    <row r="36" spans="1:24" ht="13.5" customHeight="1">
      <c r="A36" s="52"/>
      <c r="B36" s="44" t="s">
        <v>134</v>
      </c>
      <c r="C36" s="51"/>
      <c r="D36" s="145" t="s">
        <v>121</v>
      </c>
      <c r="E36" s="52"/>
      <c r="F36" s="52"/>
      <c r="G36" s="52"/>
      <c r="H36" s="52"/>
      <c r="I36" s="52"/>
      <c r="J36" s="52"/>
      <c r="K36" s="52"/>
      <c r="L36" s="69"/>
      <c r="M36" s="69"/>
      <c r="N36" s="69"/>
      <c r="O36" s="69"/>
    </row>
    <row r="37" spans="1:24" ht="13.5" customHeight="1">
      <c r="A37" s="52"/>
      <c r="B37" s="44" t="s">
        <v>135</v>
      </c>
      <c r="C37" s="51"/>
      <c r="D37" s="145" t="s">
        <v>121</v>
      </c>
      <c r="E37" s="52"/>
      <c r="F37" s="52"/>
      <c r="G37" s="52"/>
      <c r="H37" s="52"/>
      <c r="I37" s="52"/>
      <c r="J37" s="52"/>
      <c r="K37" s="52"/>
      <c r="L37" s="69"/>
      <c r="M37" s="69"/>
      <c r="N37" s="69"/>
      <c r="O37" s="69"/>
    </row>
    <row r="38" spans="1:24" ht="13.5" customHeight="1">
      <c r="A38" s="43" t="s">
        <v>114</v>
      </c>
      <c r="B38" s="52"/>
      <c r="C38" s="305" t="str">
        <f>IF(L19&lt;&gt;"",SUM(C25:C37)/L19,"")</f>
        <v/>
      </c>
      <c r="D38" s="306"/>
      <c r="E38" s="43" t="s">
        <v>115</v>
      </c>
      <c r="F38" s="52"/>
      <c r="G38" s="52"/>
      <c r="H38" s="52"/>
      <c r="I38" s="52"/>
      <c r="J38" s="52"/>
      <c r="K38" s="52"/>
      <c r="L38" s="52"/>
      <c r="M38" s="43"/>
      <c r="N38" s="52"/>
      <c r="O38" s="69"/>
    </row>
    <row r="39" spans="1:24" ht="13.5" customHeight="1">
      <c r="A39" s="43" t="s">
        <v>138</v>
      </c>
      <c r="B39" s="52"/>
      <c r="C39" s="305" t="str">
        <f ca="1">IF(AND(L19&lt;&gt;"",C21&gt;0),IF(C21&lt;=SUM(INDIRECT("C25:C"&amp;(24+ROUNDUP(C21/0.75,0))))/L19,"要件を満たす","要件を満たさない"),"")</f>
        <v/>
      </c>
      <c r="D39" s="306"/>
      <c r="E39" s="43" t="s">
        <v>139</v>
      </c>
      <c r="F39" s="52"/>
      <c r="G39" s="52"/>
      <c r="H39" s="52"/>
      <c r="I39" s="43"/>
      <c r="J39" s="52"/>
      <c r="K39" s="52"/>
      <c r="L39" s="52"/>
      <c r="M39" s="52"/>
      <c r="N39" s="52"/>
      <c r="O39" s="69"/>
    </row>
    <row r="40" spans="1:24" ht="13.5" customHeight="1">
      <c r="A40" s="64" t="s">
        <v>142</v>
      </c>
      <c r="B40" s="4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69"/>
    </row>
    <row r="41" spans="1:24" ht="13.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69"/>
    </row>
    <row r="42" spans="1:24" ht="13.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69"/>
    </row>
    <row r="43" spans="1:24" ht="13.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24" ht="13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24">
      <c r="A45" s="42" t="s">
        <v>96</v>
      </c>
      <c r="B45" s="43"/>
      <c r="C45" s="43"/>
      <c r="D45" s="43"/>
      <c r="E45" s="43"/>
      <c r="F45" s="43"/>
      <c r="G45" s="43"/>
      <c r="H45" s="43"/>
      <c r="I45" s="43"/>
      <c r="J45" s="43"/>
    </row>
    <row r="46" spans="1:24" ht="13.5" customHeight="1">
      <c r="A46" s="276" t="s">
        <v>83</v>
      </c>
      <c r="B46" s="277"/>
      <c r="C46" s="276" t="s">
        <v>154</v>
      </c>
      <c r="D46" s="277"/>
      <c r="E46" s="276" t="s">
        <v>84</v>
      </c>
      <c r="F46" s="278"/>
      <c r="G46" s="278"/>
      <c r="H46" s="277"/>
      <c r="I46" s="56" t="s">
        <v>160</v>
      </c>
      <c r="J46" s="49"/>
      <c r="K46" s="57"/>
      <c r="L46" s="56" t="s">
        <v>108</v>
      </c>
      <c r="M46" s="57"/>
      <c r="N46" s="43"/>
      <c r="O46" s="43"/>
    </row>
    <row r="47" spans="1:24" ht="13.5" customHeight="1">
      <c r="A47" s="58"/>
      <c r="B47" s="59"/>
      <c r="C47" s="58"/>
      <c r="D47" s="59"/>
      <c r="E47" s="60"/>
      <c r="F47" s="75"/>
      <c r="G47" s="156"/>
      <c r="H47" s="156"/>
      <c r="I47" s="58"/>
      <c r="J47" s="50"/>
      <c r="K47" s="59"/>
      <c r="L47" s="58"/>
      <c r="M47" s="59"/>
      <c r="N47" s="43"/>
      <c r="O47" s="43"/>
    </row>
    <row r="48" spans="1:24" ht="13.5" customHeight="1">
      <c r="A48" s="273"/>
      <c r="B48" s="274"/>
      <c r="C48" s="279"/>
      <c r="D48" s="280"/>
      <c r="E48" s="54"/>
      <c r="F48" s="55" t="s">
        <v>85</v>
      </c>
      <c r="G48" s="51"/>
      <c r="H48" s="53" t="s">
        <v>159</v>
      </c>
      <c r="I48" s="376"/>
      <c r="J48" s="263"/>
      <c r="K48" s="263"/>
      <c r="L48" s="298"/>
      <c r="M48" s="299"/>
      <c r="N48" s="63"/>
      <c r="O48" s="63"/>
      <c r="R48" s="42" t="s">
        <v>88</v>
      </c>
      <c r="S48" s="42" t="s">
        <v>89</v>
      </c>
      <c r="T48" s="42" t="s">
        <v>90</v>
      </c>
      <c r="U48" s="42" t="s">
        <v>91</v>
      </c>
      <c r="V48" s="42" t="s">
        <v>92</v>
      </c>
      <c r="W48" s="42" t="s">
        <v>93</v>
      </c>
      <c r="X48" s="42" t="s">
        <v>94</v>
      </c>
    </row>
    <row r="49" spans="1:15" ht="13.5" customHeight="1">
      <c r="A49" s="264"/>
      <c r="B49" s="265"/>
      <c r="C49" s="236"/>
      <c r="D49" s="237"/>
      <c r="E49" s="51"/>
      <c r="F49" s="53" t="s">
        <v>85</v>
      </c>
      <c r="G49" s="76"/>
      <c r="H49" s="53" t="s">
        <v>159</v>
      </c>
      <c r="I49" s="237"/>
      <c r="J49" s="263"/>
      <c r="K49" s="263"/>
      <c r="L49" s="298"/>
      <c r="M49" s="299"/>
      <c r="N49" s="63"/>
      <c r="O49" s="63"/>
    </row>
    <row r="50" spans="1:15" ht="13.5" customHeight="1">
      <c r="A50" s="264"/>
      <c r="B50" s="265"/>
      <c r="C50" s="236"/>
      <c r="D50" s="237"/>
      <c r="E50" s="51"/>
      <c r="F50" s="53" t="s">
        <v>85</v>
      </c>
      <c r="G50" s="76"/>
      <c r="H50" s="53" t="s">
        <v>156</v>
      </c>
      <c r="I50" s="237"/>
      <c r="J50" s="263"/>
      <c r="K50" s="263"/>
      <c r="L50" s="298"/>
      <c r="M50" s="299"/>
      <c r="N50" s="63"/>
      <c r="O50" s="63"/>
    </row>
    <row r="51" spans="1:15" ht="13.5" customHeight="1">
      <c r="A51" s="264"/>
      <c r="B51" s="265"/>
      <c r="C51" s="236"/>
      <c r="D51" s="237"/>
      <c r="E51" s="51"/>
      <c r="F51" s="53" t="s">
        <v>85</v>
      </c>
      <c r="G51" s="76"/>
      <c r="H51" s="53" t="s">
        <v>156</v>
      </c>
      <c r="I51" s="237"/>
      <c r="J51" s="263"/>
      <c r="K51" s="263"/>
      <c r="L51" s="298"/>
      <c r="M51" s="299"/>
      <c r="N51" s="63"/>
      <c r="O51" s="63"/>
    </row>
    <row r="52" spans="1:15" ht="13.5" customHeight="1">
      <c r="A52" s="264"/>
      <c r="B52" s="265"/>
      <c r="C52" s="236"/>
      <c r="D52" s="237"/>
      <c r="E52" s="51"/>
      <c r="F52" s="53" t="s">
        <v>85</v>
      </c>
      <c r="G52" s="76"/>
      <c r="H52" s="53" t="s">
        <v>156</v>
      </c>
      <c r="I52" s="237"/>
      <c r="J52" s="263"/>
      <c r="K52" s="263"/>
      <c r="L52" s="298"/>
      <c r="M52" s="299"/>
      <c r="N52" s="63"/>
      <c r="O52" s="63"/>
    </row>
    <row r="53" spans="1:15" ht="13.5" customHeight="1">
      <c r="A53" s="273"/>
      <c r="B53" s="274"/>
      <c r="C53" s="279"/>
      <c r="D53" s="280"/>
      <c r="E53" s="54"/>
      <c r="F53" s="55" t="s">
        <v>85</v>
      </c>
      <c r="G53" s="74"/>
      <c r="H53" s="53" t="s">
        <v>156</v>
      </c>
      <c r="I53" s="237"/>
      <c r="J53" s="263"/>
      <c r="K53" s="263"/>
      <c r="L53" s="298"/>
      <c r="M53" s="299"/>
      <c r="N53" s="63"/>
      <c r="O53" s="63"/>
    </row>
    <row r="54" spans="1:15" ht="13.5" customHeight="1">
      <c r="A54" s="264"/>
      <c r="B54" s="265"/>
      <c r="C54" s="236"/>
      <c r="D54" s="237"/>
      <c r="E54" s="51"/>
      <c r="F54" s="53" t="s">
        <v>85</v>
      </c>
      <c r="G54" s="76"/>
      <c r="H54" s="53" t="s">
        <v>156</v>
      </c>
      <c r="I54" s="237"/>
      <c r="J54" s="263"/>
      <c r="K54" s="263"/>
      <c r="L54" s="298"/>
      <c r="M54" s="299"/>
      <c r="N54" s="63"/>
      <c r="O54" s="63"/>
    </row>
    <row r="55" spans="1:15" ht="13.5" customHeight="1">
      <c r="A55" s="264"/>
      <c r="B55" s="265"/>
      <c r="C55" s="236"/>
      <c r="D55" s="237"/>
      <c r="E55" s="51"/>
      <c r="F55" s="53" t="s">
        <v>85</v>
      </c>
      <c r="G55" s="76"/>
      <c r="H55" s="53" t="s">
        <v>156</v>
      </c>
      <c r="I55" s="237"/>
      <c r="J55" s="263"/>
      <c r="K55" s="263"/>
      <c r="L55" s="298"/>
      <c r="M55" s="299"/>
      <c r="N55" s="63"/>
      <c r="O55" s="63"/>
    </row>
    <row r="56" spans="1:15" ht="13.5" customHeight="1">
      <c r="A56" s="264"/>
      <c r="B56" s="265"/>
      <c r="C56" s="236"/>
      <c r="D56" s="237"/>
      <c r="E56" s="51"/>
      <c r="F56" s="53" t="s">
        <v>85</v>
      </c>
      <c r="G56" s="76"/>
      <c r="H56" s="53" t="s">
        <v>156</v>
      </c>
      <c r="I56" s="237"/>
      <c r="J56" s="263"/>
      <c r="K56" s="263"/>
      <c r="L56" s="298"/>
      <c r="M56" s="299"/>
      <c r="N56" s="63"/>
      <c r="O56" s="63"/>
    </row>
    <row r="57" spans="1:15" ht="13.5" customHeight="1">
      <c r="A57" s="264"/>
      <c r="B57" s="265"/>
      <c r="C57" s="236"/>
      <c r="D57" s="237"/>
      <c r="E57" s="51"/>
      <c r="F57" s="53" t="s">
        <v>85</v>
      </c>
      <c r="G57" s="76"/>
      <c r="H57" s="53" t="s">
        <v>156</v>
      </c>
      <c r="I57" s="237"/>
      <c r="J57" s="263"/>
      <c r="K57" s="263"/>
      <c r="L57" s="298"/>
      <c r="M57" s="299"/>
      <c r="N57" s="63"/>
      <c r="O57" s="63"/>
    </row>
    <row r="58" spans="1:15" ht="13.5" customHeight="1">
      <c r="A58" s="273"/>
      <c r="B58" s="274"/>
      <c r="C58" s="279"/>
      <c r="D58" s="280"/>
      <c r="E58" s="54"/>
      <c r="F58" s="55" t="s">
        <v>85</v>
      </c>
      <c r="G58" s="74"/>
      <c r="H58" s="53" t="s">
        <v>156</v>
      </c>
      <c r="I58" s="237"/>
      <c r="J58" s="263"/>
      <c r="K58" s="263"/>
      <c r="L58" s="298"/>
      <c r="M58" s="299"/>
      <c r="N58" s="63"/>
      <c r="O58" s="63"/>
    </row>
    <row r="59" spans="1:15" ht="13.5" customHeight="1">
      <c r="A59" s="264"/>
      <c r="B59" s="265"/>
      <c r="C59" s="236"/>
      <c r="D59" s="237"/>
      <c r="E59" s="51"/>
      <c r="F59" s="53" t="s">
        <v>85</v>
      </c>
      <c r="G59" s="76"/>
      <c r="H59" s="53" t="s">
        <v>156</v>
      </c>
      <c r="I59" s="237"/>
      <c r="J59" s="263"/>
      <c r="K59" s="263"/>
      <c r="L59" s="298"/>
      <c r="M59" s="299"/>
      <c r="N59" s="63"/>
      <c r="O59" s="63"/>
    </row>
    <row r="60" spans="1:15" ht="13.5" customHeight="1">
      <c r="A60" s="264"/>
      <c r="B60" s="265"/>
      <c r="C60" s="236"/>
      <c r="D60" s="237"/>
      <c r="E60" s="51"/>
      <c r="F60" s="53" t="s">
        <v>85</v>
      </c>
      <c r="G60" s="76"/>
      <c r="H60" s="53" t="s">
        <v>156</v>
      </c>
      <c r="I60" s="237"/>
      <c r="J60" s="263"/>
      <c r="K60" s="263"/>
      <c r="L60" s="298"/>
      <c r="M60" s="299"/>
      <c r="N60" s="63"/>
      <c r="O60" s="63"/>
    </row>
    <row r="61" spans="1:15" ht="13.5" customHeight="1">
      <c r="A61" s="264"/>
      <c r="B61" s="265"/>
      <c r="C61" s="236"/>
      <c r="D61" s="237"/>
      <c r="E61" s="51"/>
      <c r="F61" s="53" t="s">
        <v>85</v>
      </c>
      <c r="G61" s="76"/>
      <c r="H61" s="53" t="s">
        <v>156</v>
      </c>
      <c r="I61" s="237"/>
      <c r="J61" s="263"/>
      <c r="K61" s="263"/>
      <c r="L61" s="298"/>
      <c r="M61" s="299"/>
      <c r="N61" s="63"/>
      <c r="O61" s="63"/>
    </row>
    <row r="62" spans="1:15" ht="13.5" customHeight="1">
      <c r="A62" s="264"/>
      <c r="B62" s="265"/>
      <c r="C62" s="236"/>
      <c r="D62" s="237"/>
      <c r="E62" s="51"/>
      <c r="F62" s="53" t="s">
        <v>85</v>
      </c>
      <c r="G62" s="76"/>
      <c r="H62" s="53" t="s">
        <v>156</v>
      </c>
      <c r="I62" s="237"/>
      <c r="J62" s="263"/>
      <c r="K62" s="263"/>
      <c r="L62" s="298"/>
      <c r="M62" s="299"/>
      <c r="N62" s="63"/>
      <c r="O62" s="63"/>
    </row>
    <row r="63" spans="1:15" ht="13.5" customHeight="1">
      <c r="A63" s="264"/>
      <c r="B63" s="265"/>
      <c r="C63" s="236"/>
      <c r="D63" s="237"/>
      <c r="E63" s="51"/>
      <c r="F63" s="53" t="s">
        <v>85</v>
      </c>
      <c r="G63" s="76"/>
      <c r="H63" s="53" t="s">
        <v>156</v>
      </c>
      <c r="I63" s="237"/>
      <c r="J63" s="263"/>
      <c r="K63" s="263"/>
      <c r="L63" s="298"/>
      <c r="M63" s="299"/>
      <c r="N63" s="63"/>
      <c r="O63" s="63"/>
    </row>
    <row r="64" spans="1:15" ht="13.5" customHeight="1">
      <c r="A64" s="264"/>
      <c r="B64" s="265"/>
      <c r="C64" s="236"/>
      <c r="D64" s="237"/>
      <c r="E64" s="51"/>
      <c r="F64" s="53" t="s">
        <v>85</v>
      </c>
      <c r="G64" s="76"/>
      <c r="H64" s="53" t="s">
        <v>156</v>
      </c>
      <c r="I64" s="237"/>
      <c r="J64" s="263"/>
      <c r="K64" s="263"/>
      <c r="L64" s="298"/>
      <c r="M64" s="299"/>
      <c r="N64" s="63"/>
      <c r="O64" s="63"/>
    </row>
    <row r="65" spans="1:15" ht="13.5" customHeight="1">
      <c r="A65" s="264"/>
      <c r="B65" s="265"/>
      <c r="C65" s="236"/>
      <c r="D65" s="237"/>
      <c r="E65" s="51"/>
      <c r="F65" s="53" t="s">
        <v>85</v>
      </c>
      <c r="G65" s="76"/>
      <c r="H65" s="53" t="s">
        <v>156</v>
      </c>
      <c r="I65" s="237"/>
      <c r="J65" s="263"/>
      <c r="K65" s="263"/>
      <c r="L65" s="298"/>
      <c r="M65" s="299"/>
      <c r="N65" s="63"/>
      <c r="O65" s="63"/>
    </row>
    <row r="66" spans="1:15" ht="13.5" customHeight="1">
      <c r="A66" s="264"/>
      <c r="B66" s="265"/>
      <c r="C66" s="236"/>
      <c r="D66" s="237"/>
      <c r="E66" s="51"/>
      <c r="F66" s="53" t="s">
        <v>85</v>
      </c>
      <c r="G66" s="76"/>
      <c r="H66" s="53" t="s">
        <v>156</v>
      </c>
      <c r="I66" s="237"/>
      <c r="J66" s="263"/>
      <c r="K66" s="263"/>
      <c r="L66" s="298"/>
      <c r="M66" s="299"/>
      <c r="N66" s="63"/>
      <c r="O66" s="63"/>
    </row>
    <row r="67" spans="1:15" ht="13.5" customHeight="1">
      <c r="A67" s="264"/>
      <c r="B67" s="265"/>
      <c r="C67" s="236"/>
      <c r="D67" s="237"/>
      <c r="E67" s="51"/>
      <c r="F67" s="53" t="s">
        <v>85</v>
      </c>
      <c r="G67" s="76"/>
      <c r="H67" s="53" t="s">
        <v>156</v>
      </c>
      <c r="I67" s="237"/>
      <c r="J67" s="263"/>
      <c r="K67" s="263"/>
      <c r="L67" s="298"/>
      <c r="M67" s="299"/>
      <c r="N67" s="63"/>
      <c r="O67" s="63"/>
    </row>
    <row r="68" spans="1:15" ht="13.5" customHeight="1">
      <c r="A68" s="264"/>
      <c r="B68" s="265"/>
      <c r="C68" s="236"/>
      <c r="D68" s="237"/>
      <c r="E68" s="51"/>
      <c r="F68" s="53" t="s">
        <v>85</v>
      </c>
      <c r="G68" s="76"/>
      <c r="H68" s="53" t="s">
        <v>156</v>
      </c>
      <c r="I68" s="237"/>
      <c r="J68" s="263"/>
      <c r="K68" s="263"/>
      <c r="L68" s="298"/>
      <c r="M68" s="299"/>
      <c r="N68" s="63"/>
      <c r="O68" s="63"/>
    </row>
    <row r="69" spans="1:15" ht="13.5" customHeight="1">
      <c r="A69" s="264"/>
      <c r="B69" s="265"/>
      <c r="C69" s="236"/>
      <c r="D69" s="237"/>
      <c r="E69" s="51"/>
      <c r="F69" s="53" t="s">
        <v>85</v>
      </c>
      <c r="G69" s="76"/>
      <c r="H69" s="53" t="s">
        <v>156</v>
      </c>
      <c r="I69" s="237"/>
      <c r="J69" s="263"/>
      <c r="K69" s="263"/>
      <c r="L69" s="298"/>
      <c r="M69" s="299"/>
      <c r="N69" s="63"/>
      <c r="O69" s="63"/>
    </row>
    <row r="70" spans="1:15" ht="13.5" customHeight="1">
      <c r="A70" s="264"/>
      <c r="B70" s="265"/>
      <c r="C70" s="236"/>
      <c r="D70" s="237"/>
      <c r="E70" s="51"/>
      <c r="F70" s="53" t="s">
        <v>85</v>
      </c>
      <c r="G70" s="76"/>
      <c r="H70" s="53" t="s">
        <v>156</v>
      </c>
      <c r="I70" s="237"/>
      <c r="J70" s="263"/>
      <c r="K70" s="263"/>
      <c r="L70" s="298"/>
      <c r="M70" s="299"/>
      <c r="N70" s="63"/>
      <c r="O70" s="63"/>
    </row>
    <row r="71" spans="1:15" ht="13.5" customHeight="1">
      <c r="A71" s="264"/>
      <c r="B71" s="265"/>
      <c r="C71" s="236"/>
      <c r="D71" s="237"/>
      <c r="E71" s="51"/>
      <c r="F71" s="53" t="s">
        <v>85</v>
      </c>
      <c r="G71" s="76"/>
      <c r="H71" s="53" t="s">
        <v>156</v>
      </c>
      <c r="I71" s="237"/>
      <c r="J71" s="263"/>
      <c r="K71" s="263"/>
      <c r="L71" s="298"/>
      <c r="M71" s="299"/>
      <c r="N71" s="63"/>
      <c r="O71" s="63"/>
    </row>
    <row r="72" spans="1:15" ht="13.5" customHeight="1">
      <c r="A72" s="264"/>
      <c r="B72" s="265"/>
      <c r="C72" s="236"/>
      <c r="D72" s="237"/>
      <c r="E72" s="51"/>
      <c r="F72" s="53" t="s">
        <v>85</v>
      </c>
      <c r="G72" s="76"/>
      <c r="H72" s="53" t="s">
        <v>156</v>
      </c>
      <c r="I72" s="237"/>
      <c r="J72" s="263"/>
      <c r="K72" s="263"/>
      <c r="L72" s="298"/>
      <c r="M72" s="299"/>
      <c r="N72" s="63"/>
      <c r="O72" s="63"/>
    </row>
    <row r="73" spans="1:15" ht="13.5" customHeight="1">
      <c r="A73" s="273"/>
      <c r="B73" s="274"/>
      <c r="C73" s="279"/>
      <c r="D73" s="280"/>
      <c r="E73" s="54"/>
      <c r="F73" s="55" t="s">
        <v>85</v>
      </c>
      <c r="G73" s="74"/>
      <c r="H73" s="53" t="s">
        <v>156</v>
      </c>
      <c r="I73" s="237"/>
      <c r="J73" s="263"/>
      <c r="K73" s="263"/>
      <c r="L73" s="298"/>
      <c r="M73" s="299"/>
      <c r="N73" s="63"/>
      <c r="O73" s="63"/>
    </row>
    <row r="74" spans="1:15" ht="13.5" customHeight="1">
      <c r="A74" s="264"/>
      <c r="B74" s="265"/>
      <c r="C74" s="236"/>
      <c r="D74" s="237"/>
      <c r="E74" s="51"/>
      <c r="F74" s="53" t="s">
        <v>85</v>
      </c>
      <c r="G74" s="76"/>
      <c r="H74" s="53" t="s">
        <v>156</v>
      </c>
      <c r="I74" s="237"/>
      <c r="J74" s="263"/>
      <c r="K74" s="263"/>
      <c r="L74" s="298"/>
      <c r="M74" s="299"/>
      <c r="N74" s="63"/>
      <c r="O74" s="63"/>
    </row>
    <row r="75" spans="1:15" ht="13.5" customHeight="1">
      <c r="A75" s="264"/>
      <c r="B75" s="265"/>
      <c r="C75" s="236"/>
      <c r="D75" s="237"/>
      <c r="E75" s="51"/>
      <c r="F75" s="53" t="s">
        <v>85</v>
      </c>
      <c r="G75" s="76"/>
      <c r="H75" s="53" t="s">
        <v>156</v>
      </c>
      <c r="I75" s="237"/>
      <c r="J75" s="263"/>
      <c r="K75" s="263"/>
      <c r="L75" s="298"/>
      <c r="M75" s="299"/>
      <c r="N75" s="63"/>
      <c r="O75" s="63"/>
    </row>
    <row r="76" spans="1:15" ht="13.5" customHeight="1">
      <c r="A76" s="264"/>
      <c r="B76" s="265"/>
      <c r="C76" s="236"/>
      <c r="D76" s="237"/>
      <c r="E76" s="51"/>
      <c r="F76" s="53" t="s">
        <v>85</v>
      </c>
      <c r="G76" s="76"/>
      <c r="H76" s="53" t="s">
        <v>156</v>
      </c>
      <c r="I76" s="237"/>
      <c r="J76" s="263"/>
      <c r="K76" s="263"/>
      <c r="L76" s="298"/>
      <c r="M76" s="299"/>
      <c r="N76" s="63"/>
      <c r="O76" s="63"/>
    </row>
    <row r="77" spans="1:15" ht="13.5" customHeight="1">
      <c r="A77" s="264"/>
      <c r="B77" s="265"/>
      <c r="C77" s="236"/>
      <c r="D77" s="237"/>
      <c r="E77" s="51"/>
      <c r="F77" s="53" t="s">
        <v>85</v>
      </c>
      <c r="G77" s="76"/>
      <c r="H77" s="53" t="s">
        <v>156</v>
      </c>
      <c r="I77" s="237"/>
      <c r="J77" s="263"/>
      <c r="K77" s="263"/>
      <c r="L77" s="298"/>
      <c r="M77" s="299"/>
      <c r="N77" s="63"/>
      <c r="O77" s="63"/>
    </row>
    <row r="78" spans="1:15" ht="13.5" customHeight="1">
      <c r="A78" s="264"/>
      <c r="B78" s="265"/>
      <c r="C78" s="236"/>
      <c r="D78" s="237"/>
      <c r="E78" s="51"/>
      <c r="F78" s="53" t="s">
        <v>85</v>
      </c>
      <c r="G78" s="76"/>
      <c r="H78" s="53" t="s">
        <v>156</v>
      </c>
      <c r="I78" s="237"/>
      <c r="J78" s="263"/>
      <c r="K78" s="263"/>
      <c r="L78" s="298"/>
      <c r="M78" s="299"/>
      <c r="N78" s="63"/>
      <c r="O78" s="63"/>
    </row>
    <row r="79" spans="1:15" ht="13.5" customHeight="1">
      <c r="A79" s="264"/>
      <c r="B79" s="265"/>
      <c r="C79" s="236"/>
      <c r="D79" s="237"/>
      <c r="E79" s="51"/>
      <c r="F79" s="53" t="s">
        <v>85</v>
      </c>
      <c r="G79" s="76"/>
      <c r="H79" s="53" t="s">
        <v>156</v>
      </c>
      <c r="I79" s="237"/>
      <c r="J79" s="263"/>
      <c r="K79" s="263"/>
      <c r="L79" s="298"/>
      <c r="M79" s="299"/>
      <c r="N79" s="63"/>
      <c r="O79" s="63"/>
    </row>
    <row r="80" spans="1:15" ht="13.5" customHeight="1">
      <c r="A80" s="264"/>
      <c r="B80" s="265"/>
      <c r="C80" s="236"/>
      <c r="D80" s="237"/>
      <c r="E80" s="51"/>
      <c r="F80" s="53" t="s">
        <v>85</v>
      </c>
      <c r="G80" s="76"/>
      <c r="H80" s="53" t="s">
        <v>156</v>
      </c>
      <c r="I80" s="237"/>
      <c r="J80" s="263"/>
      <c r="K80" s="263"/>
      <c r="L80" s="298"/>
      <c r="M80" s="299"/>
      <c r="N80" s="63"/>
      <c r="O80" s="63"/>
    </row>
    <row r="81" spans="1:15" ht="13.5" customHeight="1">
      <c r="A81" s="264"/>
      <c r="B81" s="265"/>
      <c r="C81" s="236"/>
      <c r="D81" s="237"/>
      <c r="E81" s="51"/>
      <c r="F81" s="53" t="s">
        <v>85</v>
      </c>
      <c r="G81" s="76"/>
      <c r="H81" s="53" t="s">
        <v>156</v>
      </c>
      <c r="I81" s="237"/>
      <c r="J81" s="263"/>
      <c r="K81" s="263"/>
      <c r="L81" s="298"/>
      <c r="M81" s="299"/>
      <c r="N81" s="63"/>
      <c r="O81" s="63"/>
    </row>
    <row r="82" spans="1:15" ht="13.5" customHeight="1">
      <c r="A82" s="264"/>
      <c r="B82" s="265"/>
      <c r="C82" s="236"/>
      <c r="D82" s="237"/>
      <c r="E82" s="51"/>
      <c r="F82" s="53" t="s">
        <v>85</v>
      </c>
      <c r="G82" s="76"/>
      <c r="H82" s="53" t="s">
        <v>156</v>
      </c>
      <c r="I82" s="237"/>
      <c r="J82" s="263"/>
      <c r="K82" s="263"/>
      <c r="L82" s="298"/>
      <c r="M82" s="299"/>
      <c r="N82" s="63"/>
      <c r="O82" s="63"/>
    </row>
    <row r="83" spans="1:15" ht="13.5" customHeight="1">
      <c r="A83" s="264"/>
      <c r="B83" s="265"/>
      <c r="C83" s="236"/>
      <c r="D83" s="237"/>
      <c r="E83" s="51"/>
      <c r="F83" s="53" t="s">
        <v>85</v>
      </c>
      <c r="G83" s="76"/>
      <c r="H83" s="53" t="s">
        <v>156</v>
      </c>
      <c r="I83" s="237"/>
      <c r="J83" s="263"/>
      <c r="K83" s="263"/>
      <c r="L83" s="298"/>
      <c r="M83" s="299"/>
      <c r="N83" s="63"/>
      <c r="O83" s="63"/>
    </row>
    <row r="84" spans="1:15" ht="13.5" customHeight="1">
      <c r="A84" s="264"/>
      <c r="B84" s="265"/>
      <c r="C84" s="236"/>
      <c r="D84" s="237"/>
      <c r="E84" s="51"/>
      <c r="F84" s="53" t="s">
        <v>85</v>
      </c>
      <c r="G84" s="76"/>
      <c r="H84" s="53" t="s">
        <v>156</v>
      </c>
      <c r="I84" s="237"/>
      <c r="J84" s="263"/>
      <c r="K84" s="263"/>
      <c r="L84" s="298"/>
      <c r="M84" s="299"/>
      <c r="N84" s="63"/>
      <c r="O84" s="63"/>
    </row>
    <row r="85" spans="1:15" ht="13.5" customHeight="1">
      <c r="A85" s="264"/>
      <c r="B85" s="265"/>
      <c r="C85" s="236"/>
      <c r="D85" s="237"/>
      <c r="E85" s="51"/>
      <c r="F85" s="53" t="s">
        <v>85</v>
      </c>
      <c r="G85" s="76"/>
      <c r="H85" s="53" t="s">
        <v>156</v>
      </c>
      <c r="I85" s="237"/>
      <c r="J85" s="263"/>
      <c r="K85" s="263"/>
      <c r="L85" s="298"/>
      <c r="M85" s="299"/>
      <c r="N85" s="63"/>
      <c r="O85" s="63"/>
    </row>
    <row r="86" spans="1:15" ht="13.5" customHeight="1">
      <c r="A86" s="264"/>
      <c r="B86" s="265"/>
      <c r="C86" s="236"/>
      <c r="D86" s="237"/>
      <c r="E86" s="51"/>
      <c r="F86" s="53" t="s">
        <v>85</v>
      </c>
      <c r="G86" s="76"/>
      <c r="H86" s="53" t="s">
        <v>156</v>
      </c>
      <c r="I86" s="237"/>
      <c r="J86" s="263"/>
      <c r="K86" s="263"/>
      <c r="L86" s="298"/>
      <c r="M86" s="299"/>
      <c r="N86" s="63"/>
      <c r="O86" s="63"/>
    </row>
    <row r="87" spans="1:15" ht="13.5" customHeight="1">
      <c r="A87" s="264"/>
      <c r="B87" s="265"/>
      <c r="C87" s="236"/>
      <c r="D87" s="237"/>
      <c r="E87" s="51"/>
      <c r="F87" s="53" t="s">
        <v>85</v>
      </c>
      <c r="G87" s="76"/>
      <c r="H87" s="53" t="s">
        <v>156</v>
      </c>
      <c r="I87" s="237"/>
      <c r="J87" s="263"/>
      <c r="K87" s="263"/>
      <c r="L87" s="298"/>
      <c r="M87" s="299"/>
      <c r="N87" s="63"/>
      <c r="O87" s="63"/>
    </row>
    <row r="88" spans="1:15" ht="13.5" customHeight="1">
      <c r="A88" s="264"/>
      <c r="B88" s="265"/>
      <c r="C88" s="236"/>
      <c r="D88" s="237"/>
      <c r="E88" s="51"/>
      <c r="F88" s="53" t="s">
        <v>85</v>
      </c>
      <c r="G88" s="76"/>
      <c r="H88" s="53" t="s">
        <v>156</v>
      </c>
      <c r="I88" s="237"/>
      <c r="J88" s="263"/>
      <c r="K88" s="263"/>
      <c r="L88" s="298"/>
      <c r="M88" s="299"/>
      <c r="N88" s="63"/>
      <c r="O88" s="63"/>
    </row>
    <row r="89" spans="1:15" ht="13.5" customHeight="1">
      <c r="A89" s="264"/>
      <c r="B89" s="265"/>
      <c r="C89" s="236"/>
      <c r="D89" s="237"/>
      <c r="E89" s="51"/>
      <c r="F89" s="53" t="s">
        <v>85</v>
      </c>
      <c r="G89" s="76"/>
      <c r="H89" s="53" t="s">
        <v>156</v>
      </c>
      <c r="I89" s="237"/>
      <c r="J89" s="263"/>
      <c r="K89" s="263"/>
      <c r="L89" s="298"/>
      <c r="M89" s="299"/>
      <c r="N89" s="63"/>
      <c r="O89" s="63"/>
    </row>
    <row r="90" spans="1:15" ht="13.5" customHeight="1">
      <c r="A90" s="264"/>
      <c r="B90" s="265"/>
      <c r="C90" s="236"/>
      <c r="D90" s="237"/>
      <c r="E90" s="51"/>
      <c r="F90" s="53" t="s">
        <v>85</v>
      </c>
      <c r="G90" s="76"/>
      <c r="H90" s="53" t="s">
        <v>156</v>
      </c>
      <c r="I90" s="237"/>
      <c r="J90" s="263"/>
      <c r="K90" s="263"/>
      <c r="L90" s="298"/>
      <c r="M90" s="299"/>
      <c r="N90" s="63"/>
      <c r="O90" s="63"/>
    </row>
    <row r="91" spans="1:15" ht="13.5" customHeight="1" thickBot="1">
      <c r="A91" s="266"/>
      <c r="B91" s="267"/>
      <c r="C91" s="271"/>
      <c r="D91" s="272"/>
      <c r="E91" s="72"/>
      <c r="F91" s="73" t="s">
        <v>85</v>
      </c>
      <c r="G91" s="77"/>
      <c r="H91" s="73" t="s">
        <v>156</v>
      </c>
      <c r="I91" s="263"/>
      <c r="J91" s="263"/>
      <c r="K91" s="263"/>
      <c r="L91" s="298"/>
      <c r="M91" s="299"/>
      <c r="N91" s="63"/>
      <c r="O91" s="63"/>
    </row>
    <row r="92" spans="1:15" ht="21" customHeight="1" thickTop="1">
      <c r="A92" s="268" t="s">
        <v>155</v>
      </c>
      <c r="B92" s="269"/>
      <c r="C92" s="269"/>
      <c r="D92" s="270"/>
      <c r="E92" s="54">
        <f>SUM(E48:E91)</f>
        <v>0</v>
      </c>
      <c r="F92" s="55" t="s">
        <v>85</v>
      </c>
      <c r="G92" s="74">
        <f>SUM(G48:G91)</f>
        <v>0</v>
      </c>
      <c r="H92" s="55" t="s">
        <v>156</v>
      </c>
    </row>
    <row r="93" spans="1:15" ht="13.5" customHeight="1">
      <c r="A93" s="43" t="s">
        <v>95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</row>
    <row r="94" spans="1:15" ht="13.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</row>
    <row r="95" spans="1:15" ht="13.5" customHeight="1">
      <c r="A95" s="52"/>
      <c r="B95" s="43" t="s">
        <v>271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</row>
    <row r="96" spans="1:15" ht="13.5" customHeight="1">
      <c r="A96" s="52"/>
      <c r="B96" s="311" t="s">
        <v>92</v>
      </c>
      <c r="C96" s="311"/>
      <c r="D96" s="311" t="s">
        <v>93</v>
      </c>
      <c r="E96" s="311"/>
      <c r="F96" s="311" t="s">
        <v>94</v>
      </c>
      <c r="G96" s="311"/>
      <c r="H96" s="311"/>
    </row>
    <row r="97" spans="1:14" ht="13.5" customHeight="1">
      <c r="A97" s="52"/>
      <c r="B97" s="312">
        <f>COUNTIF(L48:M91,"区分４")</f>
        <v>0</v>
      </c>
      <c r="C97" s="312"/>
      <c r="D97" s="312">
        <f>COUNTIF(L48:M91,"区分５")</f>
        <v>0</v>
      </c>
      <c r="E97" s="312"/>
      <c r="F97" s="312">
        <f>COUNTIF(L48:M91,"区分６")</f>
        <v>0</v>
      </c>
      <c r="G97" s="312"/>
      <c r="H97" s="312"/>
    </row>
    <row r="98" spans="1:14" ht="14.25">
      <c r="B98" s="309">
        <f ca="1">SUMIF(L48:M91,"区分４",E48:E91)</f>
        <v>0</v>
      </c>
      <c r="C98" s="309"/>
      <c r="D98" s="309">
        <f ca="1">SUMIF(L48:M91,"区分５",E48:E91)</f>
        <v>0</v>
      </c>
      <c r="E98" s="309"/>
      <c r="F98" s="309">
        <f ca="1">SUMIF(L48:M91,"区分６",E48:E91)</f>
        <v>0</v>
      </c>
      <c r="G98" s="309"/>
      <c r="H98" s="309"/>
    </row>
    <row r="99" spans="1:14" ht="14.25">
      <c r="B99" s="310">
        <f ca="1">SUMIF(L48:M91,"区分４",G48:G91)</f>
        <v>0</v>
      </c>
      <c r="C99" s="310"/>
      <c r="D99" s="310">
        <f ca="1">SUMIF(L48:M91,"区分５",G48:G91)</f>
        <v>0</v>
      </c>
      <c r="E99" s="310"/>
      <c r="F99" s="310">
        <f ca="1">SUMIF(L48:M91,"区分６",G48:G91)</f>
        <v>0</v>
      </c>
      <c r="G99" s="310"/>
      <c r="H99" s="310"/>
    </row>
    <row r="100" spans="1:14" ht="13.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ht="13.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</row>
    <row r="102" spans="1:14" ht="13.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</row>
    <row r="103" spans="1:14" ht="13.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</row>
    <row r="104" spans="1:14" ht="13.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</row>
  </sheetData>
  <mergeCells count="208">
    <mergeCell ref="B99:C99"/>
    <mergeCell ref="D99:E99"/>
    <mergeCell ref="F99:H99"/>
    <mergeCell ref="B96:C96"/>
    <mergeCell ref="D96:E96"/>
    <mergeCell ref="F96:H96"/>
    <mergeCell ref="B97:C97"/>
    <mergeCell ref="D97:E97"/>
    <mergeCell ref="F97:H97"/>
    <mergeCell ref="B98:C98"/>
    <mergeCell ref="D98:E98"/>
    <mergeCell ref="F98:H98"/>
    <mergeCell ref="A82:B82"/>
    <mergeCell ref="A83:B83"/>
    <mergeCell ref="A80:B80"/>
    <mergeCell ref="A81:B81"/>
    <mergeCell ref="C81:D81"/>
    <mergeCell ref="I81:K81"/>
    <mergeCell ref="A86:B86"/>
    <mergeCell ref="A87:B87"/>
    <mergeCell ref="A84:B84"/>
    <mergeCell ref="A85:B85"/>
    <mergeCell ref="C85:D85"/>
    <mergeCell ref="I85:K85"/>
    <mergeCell ref="A74:B74"/>
    <mergeCell ref="A75:B75"/>
    <mergeCell ref="A72:B72"/>
    <mergeCell ref="A73:B73"/>
    <mergeCell ref="C73:D73"/>
    <mergeCell ref="I73:K73"/>
    <mergeCell ref="A78:B78"/>
    <mergeCell ref="A79:B79"/>
    <mergeCell ref="A76:B76"/>
    <mergeCell ref="A77:B77"/>
    <mergeCell ref="C77:D77"/>
    <mergeCell ref="I77:K77"/>
    <mergeCell ref="I79:K79"/>
    <mergeCell ref="A66:B66"/>
    <mergeCell ref="A67:B67"/>
    <mergeCell ref="A64:B64"/>
    <mergeCell ref="A65:B65"/>
    <mergeCell ref="C65:D65"/>
    <mergeCell ref="I65:K65"/>
    <mergeCell ref="A70:B70"/>
    <mergeCell ref="A71:B71"/>
    <mergeCell ref="A68:B68"/>
    <mergeCell ref="A69:B69"/>
    <mergeCell ref="C69:D69"/>
    <mergeCell ref="I69:K69"/>
    <mergeCell ref="A58:B58"/>
    <mergeCell ref="A59:B59"/>
    <mergeCell ref="A56:B56"/>
    <mergeCell ref="A57:B57"/>
    <mergeCell ref="C57:D57"/>
    <mergeCell ref="I57:K57"/>
    <mergeCell ref="A62:B62"/>
    <mergeCell ref="A63:B63"/>
    <mergeCell ref="A60:B60"/>
    <mergeCell ref="A61:B61"/>
    <mergeCell ref="C61:D61"/>
    <mergeCell ref="I61:K61"/>
    <mergeCell ref="A50:B50"/>
    <mergeCell ref="A51:B51"/>
    <mergeCell ref="A48:B48"/>
    <mergeCell ref="A49:B49"/>
    <mergeCell ref="C49:D49"/>
    <mergeCell ref="I49:K49"/>
    <mergeCell ref="A54:B54"/>
    <mergeCell ref="A55:B55"/>
    <mergeCell ref="A52:B52"/>
    <mergeCell ref="A53:B53"/>
    <mergeCell ref="C53:D53"/>
    <mergeCell ref="I53:K53"/>
    <mergeCell ref="A3:N3"/>
    <mergeCell ref="C9:E9"/>
    <mergeCell ref="C48:D48"/>
    <mergeCell ref="I48:K48"/>
    <mergeCell ref="L48:M48"/>
    <mergeCell ref="C21:D21"/>
    <mergeCell ref="C24:D24"/>
    <mergeCell ref="C38:D38"/>
    <mergeCell ref="C39:D39"/>
    <mergeCell ref="A46:B46"/>
    <mergeCell ref="C46:D46"/>
    <mergeCell ref="C16:D16"/>
    <mergeCell ref="E16:F16"/>
    <mergeCell ref="I16:K16"/>
    <mergeCell ref="C18:D18"/>
    <mergeCell ref="E18:F18"/>
    <mergeCell ref="I18:K18"/>
    <mergeCell ref="E46:H46"/>
    <mergeCell ref="C5:M5"/>
    <mergeCell ref="C6:M6"/>
    <mergeCell ref="C10:M10"/>
    <mergeCell ref="C11:M11"/>
    <mergeCell ref="L49:M49"/>
    <mergeCell ref="C50:D50"/>
    <mergeCell ref="I50:K50"/>
    <mergeCell ref="L50:M50"/>
    <mergeCell ref="C51:D51"/>
    <mergeCell ref="I51:K51"/>
    <mergeCell ref="L51:M51"/>
    <mergeCell ref="C52:D52"/>
    <mergeCell ref="I52:K52"/>
    <mergeCell ref="L52:M52"/>
    <mergeCell ref="L53:M53"/>
    <mergeCell ref="C54:D54"/>
    <mergeCell ref="I54:K54"/>
    <mergeCell ref="L54:M54"/>
    <mergeCell ref="C55:D55"/>
    <mergeCell ref="I55:K55"/>
    <mergeCell ref="L55:M55"/>
    <mergeCell ref="C56:D56"/>
    <mergeCell ref="I56:K56"/>
    <mergeCell ref="L56:M56"/>
    <mergeCell ref="L57:M57"/>
    <mergeCell ref="C58:D58"/>
    <mergeCell ref="I58:K58"/>
    <mergeCell ref="L58:M58"/>
    <mergeCell ref="C59:D59"/>
    <mergeCell ref="I59:K59"/>
    <mergeCell ref="L59:M59"/>
    <mergeCell ref="C60:D60"/>
    <mergeCell ref="I60:K60"/>
    <mergeCell ref="L60:M60"/>
    <mergeCell ref="L61:M61"/>
    <mergeCell ref="C62:D62"/>
    <mergeCell ref="I62:K62"/>
    <mergeCell ref="L62:M62"/>
    <mergeCell ref="C63:D63"/>
    <mergeCell ref="I63:K63"/>
    <mergeCell ref="L63:M63"/>
    <mergeCell ref="C64:D64"/>
    <mergeCell ref="I64:K64"/>
    <mergeCell ref="L64:M64"/>
    <mergeCell ref="L65:M65"/>
    <mergeCell ref="C66:D66"/>
    <mergeCell ref="I66:K66"/>
    <mergeCell ref="L66:M66"/>
    <mergeCell ref="C67:D67"/>
    <mergeCell ref="I67:K67"/>
    <mergeCell ref="L67:M67"/>
    <mergeCell ref="C68:D68"/>
    <mergeCell ref="I68:K68"/>
    <mergeCell ref="L68:M68"/>
    <mergeCell ref="L69:M69"/>
    <mergeCell ref="C70:D70"/>
    <mergeCell ref="I70:K70"/>
    <mergeCell ref="L70:M70"/>
    <mergeCell ref="C71:D71"/>
    <mergeCell ref="I71:K71"/>
    <mergeCell ref="L71:M71"/>
    <mergeCell ref="C72:D72"/>
    <mergeCell ref="I72:K72"/>
    <mergeCell ref="L72:M72"/>
    <mergeCell ref="L79:M79"/>
    <mergeCell ref="C80:D80"/>
    <mergeCell ref="I80:K80"/>
    <mergeCell ref="L80:M80"/>
    <mergeCell ref="L73:M73"/>
    <mergeCell ref="C74:D74"/>
    <mergeCell ref="I74:K74"/>
    <mergeCell ref="L74:M74"/>
    <mergeCell ref="C75:D75"/>
    <mergeCell ref="I75:K75"/>
    <mergeCell ref="L75:M75"/>
    <mergeCell ref="C76:D76"/>
    <mergeCell ref="I76:K76"/>
    <mergeCell ref="L76:M76"/>
    <mergeCell ref="L77:M77"/>
    <mergeCell ref="C78:D78"/>
    <mergeCell ref="I78:K78"/>
    <mergeCell ref="L78:M78"/>
    <mergeCell ref="C79:D79"/>
    <mergeCell ref="A92:D92"/>
    <mergeCell ref="L85:M85"/>
    <mergeCell ref="C86:D86"/>
    <mergeCell ref="I86:K86"/>
    <mergeCell ref="L86:M86"/>
    <mergeCell ref="C87:D87"/>
    <mergeCell ref="I87:K87"/>
    <mergeCell ref="L87:M87"/>
    <mergeCell ref="C88:D88"/>
    <mergeCell ref="I88:K88"/>
    <mergeCell ref="L88:M88"/>
    <mergeCell ref="A90:B90"/>
    <mergeCell ref="A91:B91"/>
    <mergeCell ref="A88:B88"/>
    <mergeCell ref="A89:B89"/>
    <mergeCell ref="C89:D89"/>
    <mergeCell ref="I89:K89"/>
    <mergeCell ref="L89:M89"/>
    <mergeCell ref="C90:D90"/>
    <mergeCell ref="I90:K90"/>
    <mergeCell ref="L90:M90"/>
    <mergeCell ref="C91:D91"/>
    <mergeCell ref="I91:K91"/>
    <mergeCell ref="L91:M91"/>
    <mergeCell ref="L81:M81"/>
    <mergeCell ref="C82:D82"/>
    <mergeCell ref="I82:K82"/>
    <mergeCell ref="L82:M82"/>
    <mergeCell ref="C83:D83"/>
    <mergeCell ref="I83:K83"/>
    <mergeCell ref="L83:M83"/>
    <mergeCell ref="C84:D84"/>
    <mergeCell ref="I84:K84"/>
    <mergeCell ref="L84:M84"/>
  </mergeCells>
  <phoneticPr fontId="2"/>
  <dataValidations count="4">
    <dataValidation type="list" allowBlank="1" showInputMessage="1" showErrorMessage="1" sqref="C20">
      <formula1>$P$20:$Q$20</formula1>
    </dataValidation>
    <dataValidation type="date" operator="greaterThanOrEqual" allowBlank="1" showInputMessage="1" showErrorMessage="1" sqref="I48:K91">
      <formula1>29312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L48:M91">
      <formula1>$R$48:$X$48</formula1>
    </dataValidation>
  </dataValidations>
  <pageMargins left="0.78700000000000003" right="0.56000000000000005" top="0.71" bottom="0.54" header="0.51200000000000001" footer="0.51200000000000001"/>
  <pageSetup paperSize="9" scale="89" orientation="portrait" r:id="rId1"/>
  <headerFooter alignWithMargins="0"/>
  <rowBreaks count="1" manualBreakCount="1">
    <brk id="42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7"/>
  <sheetViews>
    <sheetView view="pageBreakPreview" topLeftCell="A31" zoomScaleNormal="100" workbookViewId="0">
      <selection activeCell="K37" sqref="K37"/>
    </sheetView>
  </sheetViews>
  <sheetFormatPr defaultRowHeight="14.25"/>
  <cols>
    <col min="1" max="1" width="4.25" style="27" customWidth="1"/>
    <col min="2" max="2" width="3.875" style="27" customWidth="1"/>
    <col min="3" max="3" width="9" style="27"/>
    <col min="4" max="4" width="4" style="27" customWidth="1"/>
    <col min="5" max="9" width="3.875" style="27" customWidth="1"/>
    <col min="10" max="10" width="2.625" style="27" customWidth="1"/>
    <col min="11" max="11" width="2.25" style="27" customWidth="1"/>
    <col min="12" max="15" width="9" style="27"/>
    <col min="16" max="16" width="3.375" style="27" customWidth="1"/>
    <col min="17" max="16384" width="9" style="27"/>
  </cols>
  <sheetData>
    <row r="1" spans="1:16">
      <c r="A1" s="26" t="s">
        <v>143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0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179" t="s">
        <v>236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26"/>
    </row>
    <row r="4" spans="1:16" ht="10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26"/>
    </row>
    <row r="5" spans="1:16">
      <c r="A5" s="180" t="s">
        <v>239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26"/>
    </row>
    <row r="6" spans="1:16" ht="10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181"/>
      <c r="B7" s="181"/>
      <c r="C7" s="26" t="s">
        <v>181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9.5" customHeight="1">
      <c r="A8" s="26"/>
      <c r="B8" s="26"/>
      <c r="C8" s="26"/>
      <c r="D8" s="26"/>
      <c r="E8" s="26"/>
      <c r="F8" s="26"/>
      <c r="G8" s="26"/>
      <c r="H8" s="26"/>
      <c r="I8" s="26"/>
      <c r="J8" s="26" t="s">
        <v>2</v>
      </c>
      <c r="K8" s="26"/>
      <c r="M8" s="379" t="s">
        <v>182</v>
      </c>
      <c r="N8" s="182"/>
      <c r="O8" s="182"/>
      <c r="P8" s="26"/>
    </row>
    <row r="9" spans="1:16" ht="26.25" customHeight="1">
      <c r="A9" s="28"/>
      <c r="B9" s="28"/>
      <c r="C9" s="28"/>
      <c r="D9" s="28"/>
      <c r="E9" s="28"/>
      <c r="F9" s="28"/>
      <c r="G9" s="28"/>
      <c r="H9" s="28"/>
      <c r="I9" s="28"/>
      <c r="J9" s="28" t="s">
        <v>3</v>
      </c>
      <c r="K9" s="28"/>
      <c r="M9" s="379" t="s">
        <v>183</v>
      </c>
      <c r="N9" s="182"/>
      <c r="O9" s="182"/>
      <c r="P9" s="29" t="s">
        <v>185</v>
      </c>
    </row>
    <row r="10" spans="1:16" ht="10.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26" t="s">
        <v>152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0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26" t="s">
        <v>186</v>
      </c>
      <c r="B13" s="26"/>
      <c r="C13" s="26"/>
      <c r="D13" s="37" t="s">
        <v>188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38" t="s">
        <v>44</v>
      </c>
      <c r="C14" s="3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40" t="s">
        <v>42</v>
      </c>
      <c r="C15" s="41" t="s">
        <v>47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38" t="s">
        <v>45</v>
      </c>
      <c r="C16" s="3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40" t="s">
        <v>42</v>
      </c>
      <c r="C17" s="41" t="s">
        <v>146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38" t="s">
        <v>46</v>
      </c>
      <c r="C18" s="3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40" t="s">
        <v>42</v>
      </c>
      <c r="C19" s="41" t="s">
        <v>243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s="30" customFormat="1" ht="10.5" customHeight="1">
      <c r="A20" s="31"/>
      <c r="B20" s="31"/>
      <c r="P20" s="28"/>
    </row>
    <row r="21" spans="1:16">
      <c r="A21" s="26" t="s">
        <v>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19.5" customHeight="1">
      <c r="A22" s="26"/>
      <c r="B22" s="26"/>
      <c r="C22" s="28" t="s">
        <v>26</v>
      </c>
      <c r="D22" s="68"/>
      <c r="E22" s="377" t="s">
        <v>189</v>
      </c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26"/>
    </row>
    <row r="23" spans="1:16" ht="19.5" customHeight="1">
      <c r="A23" s="26"/>
      <c r="B23" s="26"/>
      <c r="C23" s="28" t="s">
        <v>80</v>
      </c>
      <c r="D23" s="68"/>
      <c r="E23" s="377" t="s">
        <v>190</v>
      </c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26"/>
    </row>
    <row r="24" spans="1:16" ht="10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>
      <c r="A25" s="26" t="s">
        <v>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21" customHeight="1">
      <c r="A26" s="26"/>
      <c r="B26" s="26"/>
      <c r="C26" s="378" t="s">
        <v>235</v>
      </c>
      <c r="D26" s="378"/>
      <c r="E26" s="32" t="s">
        <v>32</v>
      </c>
      <c r="F26" s="115" t="s">
        <v>232</v>
      </c>
      <c r="G26" s="32" t="s">
        <v>34</v>
      </c>
      <c r="H26" s="115" t="s">
        <v>238</v>
      </c>
      <c r="I26" s="32" t="s">
        <v>35</v>
      </c>
      <c r="J26" s="26"/>
      <c r="K26" s="26"/>
      <c r="L26" s="26"/>
      <c r="M26" s="26"/>
      <c r="N26" s="26"/>
      <c r="O26" s="26"/>
      <c r="P26" s="26"/>
    </row>
    <row r="27" spans="1:16" ht="10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>
      <c r="A28" s="26" t="s">
        <v>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>
      <c r="A29" s="26"/>
      <c r="B29" s="26"/>
      <c r="C29" s="26" t="s">
        <v>43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>
      <c r="A30" s="26"/>
      <c r="B30" s="26"/>
      <c r="C30" s="26" t="s">
        <v>7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10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s="26" customFormat="1" ht="10.5" customHeight="1"/>
    <row r="33" spans="1:15" s="26" customFormat="1">
      <c r="A33" s="160" t="s">
        <v>277</v>
      </c>
      <c r="B33" s="160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26" customFormat="1">
      <c r="A34" s="183" t="s">
        <v>268</v>
      </c>
      <c r="B34" s="184"/>
      <c r="C34" s="185"/>
      <c r="D34" s="192" t="s">
        <v>272</v>
      </c>
      <c r="E34" s="193"/>
      <c r="F34" s="193"/>
      <c r="G34" s="193"/>
      <c r="H34" s="193"/>
      <c r="I34" s="193"/>
      <c r="J34" s="194"/>
      <c r="K34" s="192" t="s">
        <v>267</v>
      </c>
      <c r="L34" s="193"/>
      <c r="M34" s="193"/>
      <c r="N34" s="194"/>
    </row>
    <row r="35" spans="1:15" s="26" customFormat="1">
      <c r="A35" s="186"/>
      <c r="B35" s="187"/>
      <c r="C35" s="188"/>
      <c r="D35" s="386" t="s">
        <v>274</v>
      </c>
      <c r="E35" s="381"/>
      <c r="F35" s="381"/>
      <c r="G35" s="381"/>
      <c r="H35" s="381"/>
      <c r="I35" s="381"/>
      <c r="J35" s="382"/>
      <c r="K35" s="380" t="s">
        <v>273</v>
      </c>
      <c r="L35" s="381"/>
      <c r="M35" s="381"/>
      <c r="N35" s="382"/>
    </row>
    <row r="36" spans="1:15" s="26" customFormat="1">
      <c r="A36" s="189"/>
      <c r="B36" s="190"/>
      <c r="C36" s="191"/>
      <c r="D36" s="383"/>
      <c r="E36" s="384"/>
      <c r="F36" s="384"/>
      <c r="G36" s="384"/>
      <c r="H36" s="384"/>
      <c r="I36" s="384"/>
      <c r="J36" s="385"/>
      <c r="K36" s="383"/>
      <c r="L36" s="384"/>
      <c r="M36" s="384"/>
      <c r="N36" s="385"/>
    </row>
    <row r="37" spans="1:15" s="26" customFormat="1"/>
  </sheetData>
  <mergeCells count="13">
    <mergeCell ref="A34:C36"/>
    <mergeCell ref="K34:N34"/>
    <mergeCell ref="K35:N36"/>
    <mergeCell ref="D34:J34"/>
    <mergeCell ref="D35:J36"/>
    <mergeCell ref="E23:O23"/>
    <mergeCell ref="C26:D26"/>
    <mergeCell ref="A3:O3"/>
    <mergeCell ref="A5:O5"/>
    <mergeCell ref="A7:B7"/>
    <mergeCell ref="M8:O8"/>
    <mergeCell ref="M9:O9"/>
    <mergeCell ref="E22:O22"/>
  </mergeCells>
  <phoneticPr fontId="2"/>
  <dataValidations count="1">
    <dataValidation type="list" showInputMessage="1" showErrorMessage="1" sqref="B15 B17 B19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Y50"/>
  <sheetViews>
    <sheetView view="pageBreakPreview" topLeftCell="A8" zoomScaleNormal="100" workbookViewId="0">
      <selection activeCell="B17" sqref="B17:G24"/>
    </sheetView>
  </sheetViews>
  <sheetFormatPr defaultRowHeight="14.25"/>
  <cols>
    <col min="1" max="1" width="9" style="27"/>
    <col min="2" max="2" width="3.75" style="27" customWidth="1"/>
    <col min="3" max="3" width="3.125" style="27" customWidth="1"/>
    <col min="4" max="5" width="3.75" style="27" customWidth="1"/>
    <col min="6" max="6" width="3.125" style="27" customWidth="1"/>
    <col min="7" max="7" width="2.875" style="27" customWidth="1"/>
    <col min="8" max="8" width="7.625" style="27" customWidth="1"/>
    <col min="9" max="9" width="6" style="27" customWidth="1"/>
    <col min="10" max="10" width="4.125" style="27" customWidth="1"/>
    <col min="11" max="11" width="6" style="27" customWidth="1"/>
    <col min="12" max="13" width="7.625" style="27" customWidth="1"/>
    <col min="14" max="14" width="5.5" style="27" customWidth="1"/>
    <col min="15" max="15" width="3.875" style="27" customWidth="1"/>
    <col min="16" max="16384" width="9" style="27"/>
  </cols>
  <sheetData>
    <row r="1" spans="1:15">
      <c r="A1" s="26" t="s">
        <v>191</v>
      </c>
    </row>
    <row r="2" spans="1:15" ht="10.5" customHeight="1"/>
    <row r="3" spans="1:15">
      <c r="A3" s="201" t="s">
        <v>233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 ht="10.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>
      <c r="A5" s="421" t="s">
        <v>240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</row>
    <row r="6" spans="1:15" ht="10.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5">
      <c r="B7" s="27" t="s">
        <v>192</v>
      </c>
    </row>
    <row r="8" spans="1:15" ht="10.5" customHeight="1"/>
    <row r="9" spans="1:15" ht="18.75" customHeight="1">
      <c r="I9" s="27" t="s">
        <v>2</v>
      </c>
      <c r="K9" s="422" t="s">
        <v>195</v>
      </c>
      <c r="L9" s="423"/>
      <c r="M9" s="423"/>
      <c r="N9" s="423"/>
    </row>
    <row r="10" spans="1:15" ht="18.75" customHeight="1">
      <c r="A10" s="30"/>
      <c r="B10" s="30"/>
      <c r="C10" s="30"/>
      <c r="D10" s="30"/>
      <c r="E10" s="30"/>
      <c r="F10" s="30"/>
      <c r="G10" s="30"/>
      <c r="H10" s="30"/>
      <c r="I10" s="30" t="s">
        <v>3</v>
      </c>
      <c r="J10" s="30"/>
      <c r="K10" s="422" t="s">
        <v>196</v>
      </c>
      <c r="L10" s="423"/>
      <c r="M10" s="423"/>
      <c r="N10" s="423"/>
      <c r="O10" s="34" t="s">
        <v>184</v>
      </c>
    </row>
    <row r="11" spans="1:15" ht="10.5" customHeight="1"/>
    <row r="12" spans="1:15">
      <c r="A12" s="170" t="s">
        <v>234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</row>
    <row r="13" spans="1:15" ht="10.5" customHeight="1"/>
    <row r="14" spans="1:15">
      <c r="A14" s="35" t="s">
        <v>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5" s="30" customFormat="1" ht="10.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5" s="30" customFormat="1" ht="18" customHeight="1">
      <c r="A16" s="36"/>
      <c r="B16" s="420" t="s">
        <v>193</v>
      </c>
      <c r="C16" s="205"/>
      <c r="D16" s="205"/>
      <c r="E16" s="205"/>
      <c r="F16" s="205"/>
      <c r="G16" s="206"/>
      <c r="H16" s="207" t="s">
        <v>9</v>
      </c>
      <c r="I16" s="208"/>
      <c r="J16" s="208"/>
      <c r="K16" s="209"/>
      <c r="L16" s="207" t="s">
        <v>10</v>
      </c>
      <c r="M16" s="208"/>
      <c r="N16" s="209"/>
    </row>
    <row r="17" spans="1:14" s="30" customFormat="1" ht="26.25" customHeight="1">
      <c r="A17" s="36"/>
      <c r="B17" s="393" t="s">
        <v>278</v>
      </c>
      <c r="C17" s="394"/>
      <c r="D17" s="394"/>
      <c r="E17" s="394"/>
      <c r="F17" s="394"/>
      <c r="G17" s="395"/>
      <c r="H17" s="393" t="s">
        <v>197</v>
      </c>
      <c r="I17" s="402"/>
      <c r="J17" s="402"/>
      <c r="K17" s="403"/>
      <c r="L17" s="393" t="s">
        <v>198</v>
      </c>
      <c r="M17" s="410"/>
      <c r="N17" s="411"/>
    </row>
    <row r="18" spans="1:14" s="30" customFormat="1" ht="26.25" customHeight="1">
      <c r="A18" s="36"/>
      <c r="B18" s="396"/>
      <c r="C18" s="397"/>
      <c r="D18" s="397"/>
      <c r="E18" s="397"/>
      <c r="F18" s="397"/>
      <c r="G18" s="398"/>
      <c r="H18" s="404"/>
      <c r="I18" s="405"/>
      <c r="J18" s="405"/>
      <c r="K18" s="406"/>
      <c r="L18" s="412"/>
      <c r="M18" s="413"/>
      <c r="N18" s="414"/>
    </row>
    <row r="19" spans="1:14" s="30" customFormat="1" ht="26.25" customHeight="1">
      <c r="A19" s="36"/>
      <c r="B19" s="396"/>
      <c r="C19" s="397"/>
      <c r="D19" s="397"/>
      <c r="E19" s="397"/>
      <c r="F19" s="397"/>
      <c r="G19" s="398"/>
      <c r="H19" s="404"/>
      <c r="I19" s="405"/>
      <c r="J19" s="405"/>
      <c r="K19" s="406"/>
      <c r="L19" s="412"/>
      <c r="M19" s="413"/>
      <c r="N19" s="414"/>
    </row>
    <row r="20" spans="1:14" s="30" customFormat="1" ht="26.25" customHeight="1">
      <c r="A20" s="36"/>
      <c r="B20" s="396"/>
      <c r="C20" s="397"/>
      <c r="D20" s="397"/>
      <c r="E20" s="397"/>
      <c r="F20" s="397"/>
      <c r="G20" s="398"/>
      <c r="H20" s="404"/>
      <c r="I20" s="405"/>
      <c r="J20" s="405"/>
      <c r="K20" s="406"/>
      <c r="L20" s="412"/>
      <c r="M20" s="413"/>
      <c r="N20" s="414"/>
    </row>
    <row r="21" spans="1:14" s="30" customFormat="1" ht="26.25" customHeight="1">
      <c r="A21" s="36"/>
      <c r="B21" s="396"/>
      <c r="C21" s="397"/>
      <c r="D21" s="397"/>
      <c r="E21" s="397"/>
      <c r="F21" s="397"/>
      <c r="G21" s="398"/>
      <c r="H21" s="404"/>
      <c r="I21" s="405"/>
      <c r="J21" s="405"/>
      <c r="K21" s="406"/>
      <c r="L21" s="412"/>
      <c r="M21" s="413"/>
      <c r="N21" s="414"/>
    </row>
    <row r="22" spans="1:14" s="30" customFormat="1" ht="26.25" customHeight="1">
      <c r="A22" s="36"/>
      <c r="B22" s="396"/>
      <c r="C22" s="397"/>
      <c r="D22" s="397"/>
      <c r="E22" s="397"/>
      <c r="F22" s="397"/>
      <c r="G22" s="398"/>
      <c r="H22" s="404"/>
      <c r="I22" s="405"/>
      <c r="J22" s="405"/>
      <c r="K22" s="406"/>
      <c r="L22" s="412"/>
      <c r="M22" s="413"/>
      <c r="N22" s="414"/>
    </row>
    <row r="23" spans="1:14" s="30" customFormat="1" ht="26.25" customHeight="1">
      <c r="A23" s="36"/>
      <c r="B23" s="396"/>
      <c r="C23" s="397"/>
      <c r="D23" s="397"/>
      <c r="E23" s="397"/>
      <c r="F23" s="397"/>
      <c r="G23" s="398"/>
      <c r="H23" s="404"/>
      <c r="I23" s="405"/>
      <c r="J23" s="405"/>
      <c r="K23" s="406"/>
      <c r="L23" s="412"/>
      <c r="M23" s="413"/>
      <c r="N23" s="414"/>
    </row>
    <row r="24" spans="1:14" s="30" customFormat="1" ht="26.25" customHeight="1">
      <c r="A24" s="36"/>
      <c r="B24" s="399"/>
      <c r="C24" s="400"/>
      <c r="D24" s="400"/>
      <c r="E24" s="400"/>
      <c r="F24" s="400"/>
      <c r="G24" s="401"/>
      <c r="H24" s="407"/>
      <c r="I24" s="408"/>
      <c r="J24" s="408"/>
      <c r="K24" s="409"/>
      <c r="L24" s="415"/>
      <c r="M24" s="416"/>
      <c r="N24" s="417"/>
    </row>
    <row r="25" spans="1:14" s="30" customFormat="1" ht="10.5" customHeight="1">
      <c r="A25" s="36"/>
      <c r="B25" s="109"/>
      <c r="C25" s="109"/>
      <c r="D25" s="109"/>
      <c r="E25" s="109"/>
      <c r="F25" s="109"/>
      <c r="G25" s="109"/>
      <c r="H25" s="112"/>
      <c r="I25" s="112"/>
      <c r="J25" s="112"/>
      <c r="K25" s="112"/>
      <c r="L25" s="109"/>
      <c r="M25" s="109"/>
      <c r="N25" s="109"/>
    </row>
    <row r="26" spans="1:14" s="30" customFormat="1" ht="10.5" customHeight="1">
      <c r="A26" s="36"/>
      <c r="B26" s="109"/>
      <c r="C26" s="109"/>
      <c r="D26" s="109"/>
      <c r="E26" s="109"/>
      <c r="F26" s="109"/>
      <c r="G26" s="109"/>
      <c r="H26" s="112"/>
      <c r="I26" s="112"/>
      <c r="J26" s="112"/>
      <c r="K26" s="112"/>
      <c r="L26" s="109"/>
      <c r="M26" s="109"/>
      <c r="N26" s="109"/>
    </row>
    <row r="27" spans="1:14" s="30" customFormat="1" ht="14.25" customHeight="1">
      <c r="A27" s="67" t="s">
        <v>199</v>
      </c>
      <c r="B27" s="116"/>
      <c r="C27" s="116"/>
      <c r="D27" s="116"/>
      <c r="E27" s="116"/>
      <c r="F27" s="116"/>
      <c r="G27" s="116"/>
      <c r="H27" s="117"/>
      <c r="I27" s="117"/>
      <c r="J27" s="117"/>
      <c r="K27" s="117"/>
      <c r="L27" s="116"/>
      <c r="M27" s="116"/>
      <c r="N27" s="116"/>
    </row>
    <row r="28" spans="1:14" s="30" customFormat="1" ht="19.5" customHeight="1">
      <c r="A28" s="67" t="s">
        <v>194</v>
      </c>
      <c r="B28" s="116"/>
      <c r="C28" s="116"/>
      <c r="D28" s="377" t="s">
        <v>189</v>
      </c>
      <c r="E28" s="377"/>
      <c r="F28" s="377"/>
      <c r="G28" s="377"/>
      <c r="H28" s="377"/>
      <c r="I28" s="377"/>
      <c r="J28" s="377"/>
      <c r="K28" s="377"/>
      <c r="L28" s="377"/>
      <c r="M28" s="377"/>
      <c r="N28" s="377"/>
    </row>
    <row r="29" spans="1:14" s="30" customFormat="1" ht="19.5" customHeight="1">
      <c r="A29" s="418" t="s">
        <v>200</v>
      </c>
      <c r="B29" s="419"/>
      <c r="C29" s="419"/>
      <c r="D29" s="377" t="s">
        <v>190</v>
      </c>
      <c r="E29" s="377"/>
      <c r="F29" s="377"/>
      <c r="G29" s="377"/>
      <c r="H29" s="377"/>
      <c r="I29" s="377"/>
      <c r="J29" s="377"/>
      <c r="K29" s="377"/>
      <c r="L29" s="377"/>
      <c r="M29" s="377"/>
      <c r="N29" s="377"/>
    </row>
    <row r="30" spans="1:14" s="30" customFormat="1" ht="12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4">
      <c r="A31" s="27" t="s">
        <v>179</v>
      </c>
    </row>
    <row r="32" spans="1:14" ht="21" customHeight="1">
      <c r="A32" s="387" t="s">
        <v>235</v>
      </c>
      <c r="B32" s="388"/>
      <c r="C32" s="118" t="s">
        <v>32</v>
      </c>
      <c r="D32" s="119" t="s">
        <v>232</v>
      </c>
      <c r="E32" s="118" t="s">
        <v>34</v>
      </c>
      <c r="F32" s="119" t="s">
        <v>201</v>
      </c>
      <c r="G32" s="118" t="s">
        <v>35</v>
      </c>
    </row>
    <row r="33" spans="1:25" ht="12" customHeight="1"/>
    <row r="34" spans="1:25">
      <c r="A34" s="27" t="s">
        <v>180</v>
      </c>
    </row>
    <row r="35" spans="1:25" ht="10.5" customHeight="1"/>
    <row r="36" spans="1:25">
      <c r="B36" s="389" t="s">
        <v>202</v>
      </c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</row>
    <row r="37" spans="1:25"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</row>
    <row r="38" spans="1:25"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</row>
    <row r="39" spans="1:25"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</row>
    <row r="40" spans="1:25"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</row>
    <row r="41" spans="1:25"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</row>
    <row r="42" spans="1:25"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</row>
    <row r="43" spans="1:25"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</row>
    <row r="44" spans="1:25"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</row>
    <row r="45" spans="1:25" ht="39" customHeight="1">
      <c r="A45" s="231" t="s">
        <v>203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391"/>
      <c r="Q45" s="392"/>
      <c r="R45" s="392"/>
      <c r="S45" s="392"/>
      <c r="T45" s="392"/>
      <c r="U45" s="392"/>
      <c r="V45" s="120"/>
      <c r="W45" s="120"/>
      <c r="X45" s="120"/>
      <c r="Y45" s="120"/>
    </row>
    <row r="47" spans="1:25">
      <c r="A47" s="160" t="s">
        <v>277</v>
      </c>
    </row>
    <row r="48" spans="1:25">
      <c r="A48" s="183" t="s">
        <v>269</v>
      </c>
      <c r="B48" s="185"/>
      <c r="C48" s="192" t="s">
        <v>266</v>
      </c>
      <c r="D48" s="193"/>
      <c r="E48" s="193"/>
      <c r="F48" s="193"/>
      <c r="G48" s="193"/>
      <c r="H48" s="193"/>
      <c r="I48" s="193"/>
      <c r="J48" s="194"/>
      <c r="K48" s="192" t="s">
        <v>267</v>
      </c>
      <c r="L48" s="193"/>
      <c r="M48" s="193"/>
      <c r="N48" s="194"/>
    </row>
    <row r="49" spans="1:14">
      <c r="A49" s="186"/>
      <c r="B49" s="188"/>
      <c r="C49" s="386" t="s">
        <v>275</v>
      </c>
      <c r="D49" s="381"/>
      <c r="E49" s="381"/>
      <c r="F49" s="381"/>
      <c r="G49" s="381"/>
      <c r="H49" s="381"/>
      <c r="I49" s="381"/>
      <c r="J49" s="382"/>
      <c r="K49" s="380" t="s">
        <v>273</v>
      </c>
      <c r="L49" s="381"/>
      <c r="M49" s="381"/>
      <c r="N49" s="382"/>
    </row>
    <row r="50" spans="1:14">
      <c r="A50" s="189"/>
      <c r="B50" s="191"/>
      <c r="C50" s="383"/>
      <c r="D50" s="384"/>
      <c r="E50" s="384"/>
      <c r="F50" s="384"/>
      <c r="G50" s="384"/>
      <c r="H50" s="384"/>
      <c r="I50" s="384"/>
      <c r="J50" s="385"/>
      <c r="K50" s="383"/>
      <c r="L50" s="384"/>
      <c r="M50" s="384"/>
      <c r="N50" s="385"/>
    </row>
  </sheetData>
  <mergeCells count="23">
    <mergeCell ref="A48:B50"/>
    <mergeCell ref="C48:J48"/>
    <mergeCell ref="K48:N48"/>
    <mergeCell ref="C49:J50"/>
    <mergeCell ref="K49:N50"/>
    <mergeCell ref="B16:G16"/>
    <mergeCell ref="H16:K16"/>
    <mergeCell ref="L16:N16"/>
    <mergeCell ref="A3:N3"/>
    <mergeCell ref="A5:O5"/>
    <mergeCell ref="K9:N9"/>
    <mergeCell ref="K10:N10"/>
    <mergeCell ref="A12:O12"/>
    <mergeCell ref="A32:B32"/>
    <mergeCell ref="B36:O44"/>
    <mergeCell ref="A45:O45"/>
    <mergeCell ref="P45:U45"/>
    <mergeCell ref="B17:G24"/>
    <mergeCell ref="H17:K24"/>
    <mergeCell ref="L17:N24"/>
    <mergeCell ref="D28:N28"/>
    <mergeCell ref="A29:C29"/>
    <mergeCell ref="D29:N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6"/>
  <sheetViews>
    <sheetView view="pageBreakPreview" topLeftCell="A7" zoomScaleNormal="100" workbookViewId="0">
      <selection activeCell="A33" sqref="A33"/>
    </sheetView>
  </sheetViews>
  <sheetFormatPr defaultRowHeight="14.25"/>
  <cols>
    <col min="1" max="1" width="4.25" style="27" customWidth="1"/>
    <col min="2" max="2" width="3.875" style="27" customWidth="1"/>
    <col min="3" max="3" width="9" style="27"/>
    <col min="4" max="4" width="4" style="27" customWidth="1"/>
    <col min="5" max="9" width="3.875" style="27" customWidth="1"/>
    <col min="10" max="10" width="2.625" style="27" customWidth="1"/>
    <col min="11" max="11" width="2.25" style="27" customWidth="1"/>
    <col min="12" max="15" width="9" style="27"/>
    <col min="16" max="16" width="3.375" style="27" customWidth="1"/>
    <col min="17" max="16384" width="9" style="27"/>
  </cols>
  <sheetData>
    <row r="1" spans="1:16">
      <c r="A1" s="26" t="s">
        <v>145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0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179" t="s">
        <v>236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26"/>
    </row>
    <row r="4" spans="1:16" ht="10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26"/>
    </row>
    <row r="5" spans="1:16">
      <c r="A5" s="425" t="s">
        <v>240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26"/>
    </row>
    <row r="6" spans="1:16" ht="10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181"/>
      <c r="B7" s="181"/>
      <c r="C7" s="26" t="s">
        <v>204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9.5" customHeight="1">
      <c r="A8" s="26"/>
      <c r="B8" s="26"/>
      <c r="C8" s="26"/>
      <c r="D8" s="26"/>
      <c r="E8" s="26"/>
      <c r="F8" s="26"/>
      <c r="G8" s="26"/>
      <c r="H8" s="26"/>
      <c r="I8" s="26"/>
      <c r="J8" s="26" t="s">
        <v>2</v>
      </c>
      <c r="K8" s="26"/>
      <c r="M8" s="379" t="s">
        <v>182</v>
      </c>
      <c r="N8" s="379"/>
      <c r="O8" s="379"/>
      <c r="P8" s="26"/>
    </row>
    <row r="9" spans="1:16" ht="26.25" customHeight="1">
      <c r="A9" s="28"/>
      <c r="B9" s="28"/>
      <c r="C9" s="28"/>
      <c r="D9" s="28"/>
      <c r="E9" s="28"/>
      <c r="F9" s="28"/>
      <c r="G9" s="28"/>
      <c r="H9" s="28"/>
      <c r="I9" s="28"/>
      <c r="J9" s="28" t="s">
        <v>3</v>
      </c>
      <c r="K9" s="28"/>
      <c r="M9" s="379" t="s">
        <v>183</v>
      </c>
      <c r="N9" s="379"/>
      <c r="O9" s="379"/>
      <c r="P9" s="29" t="s">
        <v>184</v>
      </c>
    </row>
    <row r="10" spans="1:16" ht="10.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26" t="s">
        <v>147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0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26" t="s">
        <v>186</v>
      </c>
      <c r="B13" s="26"/>
      <c r="C13" s="26"/>
      <c r="D13" s="37" t="s">
        <v>187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38" t="s">
        <v>44</v>
      </c>
      <c r="C14" s="3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40" t="s">
        <v>42</v>
      </c>
      <c r="C15" s="41" t="s">
        <v>47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38" t="s">
        <v>45</v>
      </c>
      <c r="C16" s="3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40" t="s">
        <v>42</v>
      </c>
      <c r="C17" s="41" t="s">
        <v>146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38" t="s">
        <v>46</v>
      </c>
      <c r="C18" s="3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40" t="s">
        <v>42</v>
      </c>
      <c r="C19" s="41" t="s">
        <v>243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s="30" customFormat="1" ht="10.5" customHeight="1">
      <c r="A20" s="31"/>
      <c r="B20" s="31"/>
      <c r="P20" s="28"/>
    </row>
    <row r="21" spans="1:16">
      <c r="A21" s="26" t="s">
        <v>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19.5" customHeight="1">
      <c r="A22" s="26"/>
      <c r="B22" s="26"/>
      <c r="C22" s="28" t="s">
        <v>26</v>
      </c>
      <c r="D22" s="68"/>
      <c r="E22" s="424" t="s">
        <v>205</v>
      </c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26"/>
    </row>
    <row r="23" spans="1:16" ht="19.5" customHeight="1">
      <c r="A23" s="26"/>
      <c r="B23" s="26"/>
      <c r="C23" s="28" t="s">
        <v>80</v>
      </c>
      <c r="D23" s="68"/>
      <c r="E23" s="424" t="s">
        <v>206</v>
      </c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26"/>
    </row>
    <row r="24" spans="1:16" ht="10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>
      <c r="A25" s="26" t="s">
        <v>33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21" customHeight="1">
      <c r="A26" s="26"/>
      <c r="B26" s="26"/>
      <c r="C26" s="378" t="s">
        <v>235</v>
      </c>
      <c r="D26" s="378"/>
      <c r="E26" s="32" t="s">
        <v>32</v>
      </c>
      <c r="F26" s="115" t="s">
        <v>231</v>
      </c>
      <c r="G26" s="32" t="s">
        <v>34</v>
      </c>
      <c r="H26" s="115" t="s">
        <v>237</v>
      </c>
      <c r="I26" s="32" t="s">
        <v>35</v>
      </c>
      <c r="J26" s="26"/>
      <c r="K26" s="26"/>
      <c r="L26" s="26"/>
      <c r="M26" s="26"/>
      <c r="N26" s="26"/>
      <c r="O26" s="26"/>
      <c r="P26" s="26"/>
    </row>
    <row r="27" spans="1:16" ht="10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>
      <c r="A28" s="26" t="s">
        <v>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>
      <c r="A29" s="26"/>
      <c r="B29" s="26"/>
      <c r="C29" s="26" t="s">
        <v>153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>
      <c r="A30" s="26"/>
      <c r="B30" s="26"/>
      <c r="C30" s="26" t="s">
        <v>7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10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3" spans="1:15" s="26" customFormat="1">
      <c r="A33" s="160" t="s">
        <v>277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26" customFormat="1">
      <c r="A34" s="183" t="s">
        <v>268</v>
      </c>
      <c r="B34" s="184"/>
      <c r="C34" s="184"/>
      <c r="D34" s="192" t="s">
        <v>266</v>
      </c>
      <c r="E34" s="193"/>
      <c r="F34" s="193"/>
      <c r="G34" s="193"/>
      <c r="H34" s="193"/>
      <c r="I34" s="193"/>
      <c r="J34" s="193"/>
      <c r="K34" s="194"/>
      <c r="L34" s="192" t="s">
        <v>267</v>
      </c>
      <c r="M34" s="193"/>
      <c r="N34" s="193"/>
      <c r="O34" s="194"/>
    </row>
    <row r="35" spans="1:15" s="26" customFormat="1">
      <c r="A35" s="186"/>
      <c r="B35" s="187"/>
      <c r="C35" s="187"/>
      <c r="D35" s="386" t="s">
        <v>276</v>
      </c>
      <c r="E35" s="381"/>
      <c r="F35" s="381"/>
      <c r="G35" s="381"/>
      <c r="H35" s="381"/>
      <c r="I35" s="381"/>
      <c r="J35" s="381"/>
      <c r="K35" s="382"/>
      <c r="L35" s="380" t="s">
        <v>273</v>
      </c>
      <c r="M35" s="381"/>
      <c r="N35" s="381"/>
      <c r="O35" s="382"/>
    </row>
    <row r="36" spans="1:15" s="26" customFormat="1">
      <c r="A36" s="189"/>
      <c r="B36" s="190"/>
      <c r="C36" s="190"/>
      <c r="D36" s="383"/>
      <c r="E36" s="384"/>
      <c r="F36" s="384"/>
      <c r="G36" s="384"/>
      <c r="H36" s="384"/>
      <c r="I36" s="384"/>
      <c r="J36" s="384"/>
      <c r="K36" s="385"/>
      <c r="L36" s="383"/>
      <c r="M36" s="384"/>
      <c r="N36" s="384"/>
      <c r="O36" s="385"/>
    </row>
  </sheetData>
  <mergeCells count="13">
    <mergeCell ref="A34:C36"/>
    <mergeCell ref="D34:K34"/>
    <mergeCell ref="L34:O34"/>
    <mergeCell ref="D35:K36"/>
    <mergeCell ref="L35:O36"/>
    <mergeCell ref="E23:O23"/>
    <mergeCell ref="C26:D26"/>
    <mergeCell ref="A3:O3"/>
    <mergeCell ref="A5:O5"/>
    <mergeCell ref="A7:B7"/>
    <mergeCell ref="M8:O8"/>
    <mergeCell ref="M9:O9"/>
    <mergeCell ref="E22:O22"/>
  </mergeCells>
  <phoneticPr fontId="2"/>
  <dataValidations count="1">
    <dataValidation type="list" showInputMessage="1" showErrorMessage="1" sqref="B15 B17 B19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49"/>
  <sheetViews>
    <sheetView view="pageBreakPreview" zoomScaleNormal="100" workbookViewId="0">
      <selection activeCell="M13" sqref="M13"/>
    </sheetView>
  </sheetViews>
  <sheetFormatPr defaultRowHeight="13.5"/>
  <cols>
    <col min="1" max="1" width="4.125" style="42" customWidth="1"/>
    <col min="2" max="2" width="10.75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7" style="42" customWidth="1"/>
    <col min="16" max="16" width="15.625" style="42" customWidth="1"/>
    <col min="17" max="23" width="10" style="42" customWidth="1"/>
    <col min="24" max="16384" width="9" style="42"/>
  </cols>
  <sheetData>
    <row r="1" spans="1:16" ht="14.25">
      <c r="A1" s="30" t="s">
        <v>148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8"/>
      <c r="P1" s="28"/>
    </row>
    <row r="2" spans="1:16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8"/>
      <c r="P2" s="28"/>
    </row>
    <row r="3" spans="1:16" ht="14.25">
      <c r="A3" s="229" t="s">
        <v>151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108"/>
      <c r="P3" s="108"/>
    </row>
    <row r="4" spans="1:16">
      <c r="O4" s="69"/>
      <c r="P4" s="69"/>
    </row>
    <row r="5" spans="1:16">
      <c r="A5" s="42" t="s">
        <v>242</v>
      </c>
      <c r="C5" s="433" t="s">
        <v>182</v>
      </c>
      <c r="D5" s="433"/>
      <c r="E5" s="433"/>
      <c r="F5" s="433"/>
      <c r="G5" s="433"/>
      <c r="H5" s="433"/>
      <c r="I5" s="433"/>
      <c r="J5" s="433"/>
      <c r="K5" s="433"/>
      <c r="L5" s="433"/>
      <c r="M5" s="70"/>
      <c r="N5" s="70"/>
      <c r="O5" s="70"/>
      <c r="P5" s="70"/>
    </row>
    <row r="6" spans="1:16">
      <c r="A6" s="42" t="s">
        <v>49</v>
      </c>
      <c r="C6" s="433" t="s">
        <v>207</v>
      </c>
      <c r="D6" s="433"/>
      <c r="E6" s="433"/>
      <c r="F6" s="433"/>
      <c r="G6" s="433"/>
      <c r="H6" s="433"/>
      <c r="I6" s="433"/>
      <c r="J6" s="433"/>
      <c r="K6" s="433"/>
      <c r="L6" s="433"/>
      <c r="M6" s="70"/>
      <c r="N6" s="70"/>
      <c r="O6" s="70"/>
      <c r="P6" s="70"/>
    </row>
    <row r="7" spans="1:16">
      <c r="O7" s="69"/>
      <c r="P7" s="69"/>
    </row>
    <row r="8" spans="1:16">
      <c r="A8" s="42" t="s">
        <v>79</v>
      </c>
      <c r="C8" s="434">
        <v>1111111111</v>
      </c>
      <c r="D8" s="435"/>
      <c r="E8" s="436"/>
      <c r="F8" s="113"/>
      <c r="G8" s="113"/>
      <c r="K8" s="50"/>
      <c r="L8" s="50"/>
      <c r="M8" s="43"/>
      <c r="N8" s="43"/>
      <c r="O8" s="43"/>
      <c r="P8" s="43"/>
    </row>
    <row r="9" spans="1:16">
      <c r="A9" s="42" t="s">
        <v>26</v>
      </c>
      <c r="C9" s="433" t="s">
        <v>209</v>
      </c>
      <c r="D9" s="433"/>
      <c r="E9" s="433"/>
      <c r="F9" s="433"/>
      <c r="G9" s="433"/>
      <c r="H9" s="433"/>
      <c r="I9" s="433"/>
      <c r="J9" s="433"/>
      <c r="K9" s="433"/>
      <c r="L9" s="433"/>
      <c r="M9" s="70"/>
      <c r="N9" s="70"/>
      <c r="O9" s="70"/>
      <c r="P9" s="70"/>
    </row>
    <row r="10" spans="1:16">
      <c r="A10" s="42" t="s">
        <v>80</v>
      </c>
      <c r="C10" s="433" t="s">
        <v>210</v>
      </c>
      <c r="D10" s="433"/>
      <c r="E10" s="433"/>
      <c r="F10" s="433"/>
      <c r="G10" s="433"/>
      <c r="H10" s="433"/>
      <c r="I10" s="433"/>
      <c r="J10" s="433"/>
      <c r="K10" s="433"/>
      <c r="L10" s="433"/>
      <c r="M10" s="70"/>
      <c r="N10" s="70"/>
      <c r="O10" s="70"/>
      <c r="P10" s="70"/>
    </row>
    <row r="11" spans="1:16">
      <c r="A11" s="42" t="s">
        <v>81</v>
      </c>
      <c r="C11" s="121">
        <v>10</v>
      </c>
      <c r="D11" s="42" t="s">
        <v>0</v>
      </c>
      <c r="O11" s="69"/>
      <c r="P11" s="69"/>
    </row>
    <row r="12" spans="1:16">
      <c r="I12" s="42" t="s">
        <v>100</v>
      </c>
      <c r="M12" s="445">
        <v>30000</v>
      </c>
      <c r="N12" s="446"/>
      <c r="O12" s="61"/>
      <c r="P12" s="61"/>
    </row>
    <row r="13" spans="1:16">
      <c r="I13" s="62" t="s">
        <v>211</v>
      </c>
      <c r="M13" s="61"/>
      <c r="N13" s="61"/>
      <c r="O13" s="61"/>
      <c r="P13" s="61"/>
    </row>
    <row r="14" spans="1:16">
      <c r="A14" s="42" t="s">
        <v>82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6" ht="13.5" customHeight="1">
      <c r="A15" s="276" t="s">
        <v>83</v>
      </c>
      <c r="B15" s="277"/>
      <c r="C15" s="276" t="s">
        <v>154</v>
      </c>
      <c r="D15" s="277"/>
      <c r="E15" s="276" t="s">
        <v>84</v>
      </c>
      <c r="F15" s="278"/>
      <c r="G15" s="278"/>
      <c r="H15" s="277"/>
      <c r="I15" s="56" t="s">
        <v>87</v>
      </c>
      <c r="J15" s="49"/>
      <c r="K15" s="57"/>
      <c r="L15" s="294" t="s">
        <v>97</v>
      </c>
      <c r="M15" s="295"/>
      <c r="N15" s="290" t="s">
        <v>99</v>
      </c>
      <c r="O15" s="291"/>
      <c r="P15" s="71"/>
    </row>
    <row r="16" spans="1:16" ht="13.5" customHeight="1">
      <c r="A16" s="58"/>
      <c r="B16" s="59"/>
      <c r="C16" s="58"/>
      <c r="D16" s="59"/>
      <c r="E16" s="60"/>
      <c r="F16" s="75"/>
      <c r="G16" s="75"/>
      <c r="H16" s="114"/>
      <c r="I16" s="58" t="s">
        <v>86</v>
      </c>
      <c r="J16" s="50"/>
      <c r="K16" s="59"/>
      <c r="L16" s="284" t="s">
        <v>98</v>
      </c>
      <c r="M16" s="285"/>
      <c r="N16" s="292" t="s">
        <v>98</v>
      </c>
      <c r="O16" s="293"/>
      <c r="P16" s="71"/>
    </row>
    <row r="17" spans="1:16" ht="13.5" customHeight="1">
      <c r="A17" s="437" t="s">
        <v>212</v>
      </c>
      <c r="B17" s="438"/>
      <c r="C17" s="439" t="s">
        <v>213</v>
      </c>
      <c r="D17" s="440"/>
      <c r="E17" s="122">
        <v>12</v>
      </c>
      <c r="F17" s="55" t="s">
        <v>85</v>
      </c>
      <c r="G17" s="74"/>
      <c r="H17" s="79" t="s">
        <v>157</v>
      </c>
      <c r="I17" s="441">
        <v>43922</v>
      </c>
      <c r="J17" s="442"/>
      <c r="K17" s="442"/>
      <c r="L17" s="443">
        <v>50000</v>
      </c>
      <c r="M17" s="444"/>
      <c r="N17" s="296">
        <f t="shared" ref="N17:N40" si="0">MIN(ROUND(L17/2,0),$M$12)</f>
        <v>25000</v>
      </c>
      <c r="O17" s="297"/>
      <c r="P17" s="61"/>
    </row>
    <row r="18" spans="1:16" ht="13.5" customHeight="1">
      <c r="A18" s="431"/>
      <c r="B18" s="432"/>
      <c r="C18" s="236"/>
      <c r="D18" s="237"/>
      <c r="E18" s="51"/>
      <c r="F18" s="53" t="s">
        <v>85</v>
      </c>
      <c r="G18" s="76"/>
      <c r="H18" s="78" t="s">
        <v>158</v>
      </c>
      <c r="I18" s="263"/>
      <c r="J18" s="263"/>
      <c r="K18" s="263"/>
      <c r="L18" s="298"/>
      <c r="M18" s="299"/>
      <c r="N18" s="296">
        <f t="shared" si="0"/>
        <v>0</v>
      </c>
      <c r="O18" s="297"/>
      <c r="P18" s="61"/>
    </row>
    <row r="19" spans="1:16" ht="13.5" customHeight="1">
      <c r="A19" s="264"/>
      <c r="B19" s="265"/>
      <c r="C19" s="236"/>
      <c r="D19" s="237"/>
      <c r="E19" s="51"/>
      <c r="F19" s="53" t="s">
        <v>85</v>
      </c>
      <c r="G19" s="76"/>
      <c r="H19" s="79" t="s">
        <v>156</v>
      </c>
      <c r="I19" s="263"/>
      <c r="J19" s="263"/>
      <c r="K19" s="263"/>
      <c r="L19" s="298"/>
      <c r="M19" s="299"/>
      <c r="N19" s="296">
        <f t="shared" si="0"/>
        <v>0</v>
      </c>
      <c r="O19" s="297"/>
      <c r="P19" s="61"/>
    </row>
    <row r="20" spans="1:16" ht="13.5" customHeight="1">
      <c r="A20" s="264"/>
      <c r="B20" s="265"/>
      <c r="C20" s="236"/>
      <c r="D20" s="237"/>
      <c r="E20" s="51"/>
      <c r="F20" s="53" t="s">
        <v>85</v>
      </c>
      <c r="G20" s="76"/>
      <c r="H20" s="78" t="s">
        <v>156</v>
      </c>
      <c r="I20" s="263"/>
      <c r="J20" s="263"/>
      <c r="K20" s="263"/>
      <c r="L20" s="298"/>
      <c r="M20" s="299"/>
      <c r="N20" s="296">
        <f t="shared" si="0"/>
        <v>0</v>
      </c>
      <c r="O20" s="297"/>
      <c r="P20" s="61"/>
    </row>
    <row r="21" spans="1:16" ht="13.5" customHeight="1">
      <c r="A21" s="264"/>
      <c r="B21" s="265"/>
      <c r="C21" s="236"/>
      <c r="D21" s="237"/>
      <c r="E21" s="51"/>
      <c r="F21" s="53" t="s">
        <v>85</v>
      </c>
      <c r="G21" s="76"/>
      <c r="H21" s="79" t="s">
        <v>156</v>
      </c>
      <c r="I21" s="263"/>
      <c r="J21" s="263"/>
      <c r="K21" s="263"/>
      <c r="L21" s="298"/>
      <c r="M21" s="299"/>
      <c r="N21" s="296">
        <f t="shared" si="0"/>
        <v>0</v>
      </c>
      <c r="O21" s="297"/>
      <c r="P21" s="61"/>
    </row>
    <row r="22" spans="1:16" ht="13.5" customHeight="1">
      <c r="A22" s="273"/>
      <c r="B22" s="274"/>
      <c r="C22" s="279"/>
      <c r="D22" s="280"/>
      <c r="E22" s="54"/>
      <c r="F22" s="55" t="s">
        <v>85</v>
      </c>
      <c r="G22" s="74"/>
      <c r="H22" s="78" t="s">
        <v>156</v>
      </c>
      <c r="I22" s="263"/>
      <c r="J22" s="263"/>
      <c r="K22" s="263"/>
      <c r="L22" s="298"/>
      <c r="M22" s="299"/>
      <c r="N22" s="296">
        <f t="shared" si="0"/>
        <v>0</v>
      </c>
      <c r="O22" s="297"/>
      <c r="P22" s="61"/>
    </row>
    <row r="23" spans="1:16" ht="13.5" customHeight="1">
      <c r="A23" s="264"/>
      <c r="B23" s="265"/>
      <c r="C23" s="236"/>
      <c r="D23" s="237"/>
      <c r="E23" s="51"/>
      <c r="F23" s="53" t="s">
        <v>85</v>
      </c>
      <c r="G23" s="76"/>
      <c r="H23" s="79" t="s">
        <v>156</v>
      </c>
      <c r="I23" s="263"/>
      <c r="J23" s="263"/>
      <c r="K23" s="263"/>
      <c r="L23" s="298"/>
      <c r="M23" s="299"/>
      <c r="N23" s="296">
        <f t="shared" si="0"/>
        <v>0</v>
      </c>
      <c r="O23" s="297"/>
      <c r="P23" s="61"/>
    </row>
    <row r="24" spans="1:16" ht="13.5" customHeight="1">
      <c r="A24" s="264"/>
      <c r="B24" s="265"/>
      <c r="C24" s="236"/>
      <c r="D24" s="237"/>
      <c r="E24" s="51"/>
      <c r="F24" s="53" t="s">
        <v>85</v>
      </c>
      <c r="G24" s="76"/>
      <c r="H24" s="78" t="s">
        <v>156</v>
      </c>
      <c r="I24" s="263"/>
      <c r="J24" s="263"/>
      <c r="K24" s="263"/>
      <c r="L24" s="298"/>
      <c r="M24" s="299"/>
      <c r="N24" s="296">
        <f t="shared" si="0"/>
        <v>0</v>
      </c>
      <c r="O24" s="297"/>
      <c r="P24" s="61"/>
    </row>
    <row r="25" spans="1:16" ht="13.5" customHeight="1">
      <c r="A25" s="264"/>
      <c r="B25" s="265"/>
      <c r="C25" s="236"/>
      <c r="D25" s="237"/>
      <c r="E25" s="51"/>
      <c r="F25" s="53" t="s">
        <v>85</v>
      </c>
      <c r="G25" s="76"/>
      <c r="H25" s="79" t="s">
        <v>156</v>
      </c>
      <c r="I25" s="263"/>
      <c r="J25" s="263"/>
      <c r="K25" s="263"/>
      <c r="L25" s="298"/>
      <c r="M25" s="299"/>
      <c r="N25" s="296">
        <f t="shared" si="0"/>
        <v>0</v>
      </c>
      <c r="O25" s="297"/>
      <c r="P25" s="61"/>
    </row>
    <row r="26" spans="1:16" ht="13.5" customHeight="1">
      <c r="A26" s="264"/>
      <c r="B26" s="265"/>
      <c r="C26" s="236"/>
      <c r="D26" s="237"/>
      <c r="E26" s="51"/>
      <c r="F26" s="53" t="s">
        <v>85</v>
      </c>
      <c r="G26" s="76"/>
      <c r="H26" s="78" t="s">
        <v>156</v>
      </c>
      <c r="I26" s="263"/>
      <c r="J26" s="263"/>
      <c r="K26" s="263"/>
      <c r="L26" s="298"/>
      <c r="M26" s="299"/>
      <c r="N26" s="296">
        <f t="shared" si="0"/>
        <v>0</v>
      </c>
      <c r="O26" s="297"/>
      <c r="P26" s="61"/>
    </row>
    <row r="27" spans="1:16" ht="13.5" customHeight="1">
      <c r="A27" s="264"/>
      <c r="B27" s="265"/>
      <c r="C27" s="236"/>
      <c r="D27" s="237"/>
      <c r="E27" s="51"/>
      <c r="F27" s="53" t="s">
        <v>85</v>
      </c>
      <c r="G27" s="76"/>
      <c r="H27" s="79" t="s">
        <v>156</v>
      </c>
      <c r="I27" s="263"/>
      <c r="J27" s="263"/>
      <c r="K27" s="263"/>
      <c r="L27" s="298"/>
      <c r="M27" s="299"/>
      <c r="N27" s="296">
        <f t="shared" si="0"/>
        <v>0</v>
      </c>
      <c r="O27" s="297"/>
      <c r="P27" s="61"/>
    </row>
    <row r="28" spans="1:16" ht="13.5" customHeight="1">
      <c r="A28" s="264"/>
      <c r="B28" s="265"/>
      <c r="C28" s="236"/>
      <c r="D28" s="237"/>
      <c r="E28" s="51"/>
      <c r="F28" s="53" t="s">
        <v>85</v>
      </c>
      <c r="G28" s="76"/>
      <c r="H28" s="78" t="s">
        <v>156</v>
      </c>
      <c r="I28" s="263"/>
      <c r="J28" s="263"/>
      <c r="K28" s="263"/>
      <c r="L28" s="298"/>
      <c r="M28" s="299"/>
      <c r="N28" s="296">
        <f t="shared" si="0"/>
        <v>0</v>
      </c>
      <c r="O28" s="297"/>
      <c r="P28" s="61"/>
    </row>
    <row r="29" spans="1:16" ht="13.5" customHeight="1">
      <c r="A29" s="264"/>
      <c r="B29" s="265"/>
      <c r="C29" s="236"/>
      <c r="D29" s="237"/>
      <c r="E29" s="51"/>
      <c r="F29" s="53" t="s">
        <v>85</v>
      </c>
      <c r="G29" s="76"/>
      <c r="H29" s="79" t="s">
        <v>156</v>
      </c>
      <c r="I29" s="263"/>
      <c r="J29" s="263"/>
      <c r="K29" s="263"/>
      <c r="L29" s="298"/>
      <c r="M29" s="299"/>
      <c r="N29" s="296">
        <f t="shared" si="0"/>
        <v>0</v>
      </c>
      <c r="O29" s="297"/>
      <c r="P29" s="61"/>
    </row>
    <row r="30" spans="1:16" ht="13.5" customHeight="1">
      <c r="A30" s="264"/>
      <c r="B30" s="265"/>
      <c r="C30" s="236"/>
      <c r="D30" s="237"/>
      <c r="E30" s="51"/>
      <c r="F30" s="53" t="s">
        <v>85</v>
      </c>
      <c r="G30" s="76"/>
      <c r="H30" s="78" t="s">
        <v>156</v>
      </c>
      <c r="I30" s="263"/>
      <c r="J30" s="263"/>
      <c r="K30" s="263"/>
      <c r="L30" s="298"/>
      <c r="M30" s="299"/>
      <c r="N30" s="296">
        <f t="shared" si="0"/>
        <v>0</v>
      </c>
      <c r="O30" s="297"/>
      <c r="P30" s="61"/>
    </row>
    <row r="31" spans="1:16" ht="13.5" customHeight="1">
      <c r="A31" s="264"/>
      <c r="B31" s="265"/>
      <c r="C31" s="236"/>
      <c r="D31" s="237"/>
      <c r="E31" s="51"/>
      <c r="F31" s="53" t="s">
        <v>85</v>
      </c>
      <c r="G31" s="76"/>
      <c r="H31" s="79" t="s">
        <v>156</v>
      </c>
      <c r="I31" s="263"/>
      <c r="J31" s="263"/>
      <c r="K31" s="263"/>
      <c r="L31" s="298"/>
      <c r="M31" s="299"/>
      <c r="N31" s="296">
        <f t="shared" si="0"/>
        <v>0</v>
      </c>
      <c r="O31" s="297"/>
      <c r="P31" s="61"/>
    </row>
    <row r="32" spans="1:16" ht="13.5" customHeight="1">
      <c r="A32" s="264"/>
      <c r="B32" s="265"/>
      <c r="C32" s="236"/>
      <c r="D32" s="237"/>
      <c r="E32" s="51"/>
      <c r="F32" s="53" t="s">
        <v>85</v>
      </c>
      <c r="G32" s="76"/>
      <c r="H32" s="78" t="s">
        <v>156</v>
      </c>
      <c r="I32" s="263"/>
      <c r="J32" s="263"/>
      <c r="K32" s="263"/>
      <c r="L32" s="298"/>
      <c r="M32" s="299"/>
      <c r="N32" s="296">
        <f t="shared" si="0"/>
        <v>0</v>
      </c>
      <c r="O32" s="297"/>
      <c r="P32" s="61"/>
    </row>
    <row r="33" spans="1:16" ht="13.5" customHeight="1">
      <c r="A33" s="264"/>
      <c r="B33" s="265"/>
      <c r="C33" s="236"/>
      <c r="D33" s="237"/>
      <c r="E33" s="51"/>
      <c r="F33" s="53" t="s">
        <v>85</v>
      </c>
      <c r="G33" s="76"/>
      <c r="H33" s="79" t="s">
        <v>156</v>
      </c>
      <c r="I33" s="263"/>
      <c r="J33" s="263"/>
      <c r="K33" s="263"/>
      <c r="L33" s="298"/>
      <c r="M33" s="299"/>
      <c r="N33" s="296">
        <f t="shared" si="0"/>
        <v>0</v>
      </c>
      <c r="O33" s="297"/>
      <c r="P33" s="61"/>
    </row>
    <row r="34" spans="1:16" ht="13.5" customHeight="1">
      <c r="A34" s="264"/>
      <c r="B34" s="265"/>
      <c r="C34" s="236"/>
      <c r="D34" s="237"/>
      <c r="E34" s="51"/>
      <c r="F34" s="53" t="s">
        <v>85</v>
      </c>
      <c r="G34" s="76"/>
      <c r="H34" s="78" t="s">
        <v>156</v>
      </c>
      <c r="I34" s="263"/>
      <c r="J34" s="263"/>
      <c r="K34" s="263"/>
      <c r="L34" s="298"/>
      <c r="M34" s="299"/>
      <c r="N34" s="296">
        <f t="shared" si="0"/>
        <v>0</v>
      </c>
      <c r="O34" s="297"/>
      <c r="P34" s="61"/>
    </row>
    <row r="35" spans="1:16" ht="13.5" customHeight="1">
      <c r="A35" s="264"/>
      <c r="B35" s="265"/>
      <c r="C35" s="236"/>
      <c r="D35" s="237"/>
      <c r="E35" s="51"/>
      <c r="F35" s="53" t="s">
        <v>85</v>
      </c>
      <c r="G35" s="76"/>
      <c r="H35" s="79" t="s">
        <v>156</v>
      </c>
      <c r="I35" s="263"/>
      <c r="J35" s="263"/>
      <c r="K35" s="263"/>
      <c r="L35" s="298"/>
      <c r="M35" s="299"/>
      <c r="N35" s="296">
        <f t="shared" si="0"/>
        <v>0</v>
      </c>
      <c r="O35" s="297"/>
      <c r="P35" s="61"/>
    </row>
    <row r="36" spans="1:16" ht="13.5" customHeight="1">
      <c r="A36" s="264"/>
      <c r="B36" s="265"/>
      <c r="C36" s="236"/>
      <c r="D36" s="237"/>
      <c r="E36" s="51"/>
      <c r="F36" s="53" t="s">
        <v>85</v>
      </c>
      <c r="G36" s="76"/>
      <c r="H36" s="78" t="s">
        <v>156</v>
      </c>
      <c r="I36" s="263"/>
      <c r="J36" s="263"/>
      <c r="K36" s="263"/>
      <c r="L36" s="298"/>
      <c r="M36" s="299"/>
      <c r="N36" s="296">
        <f t="shared" si="0"/>
        <v>0</v>
      </c>
      <c r="O36" s="297"/>
      <c r="P36" s="61"/>
    </row>
    <row r="37" spans="1:16" ht="13.5" customHeight="1">
      <c r="A37" s="264"/>
      <c r="B37" s="265"/>
      <c r="C37" s="236"/>
      <c r="D37" s="237"/>
      <c r="E37" s="51"/>
      <c r="F37" s="53" t="s">
        <v>85</v>
      </c>
      <c r="G37" s="76"/>
      <c r="H37" s="79" t="s">
        <v>156</v>
      </c>
      <c r="I37" s="263"/>
      <c r="J37" s="263"/>
      <c r="K37" s="263"/>
      <c r="L37" s="298"/>
      <c r="M37" s="299"/>
      <c r="N37" s="296">
        <f t="shared" si="0"/>
        <v>0</v>
      </c>
      <c r="O37" s="297"/>
      <c r="P37" s="61"/>
    </row>
    <row r="38" spans="1:16" ht="13.5" customHeight="1">
      <c r="A38" s="264"/>
      <c r="B38" s="265"/>
      <c r="C38" s="236"/>
      <c r="D38" s="237"/>
      <c r="E38" s="51"/>
      <c r="F38" s="53" t="s">
        <v>85</v>
      </c>
      <c r="G38" s="76"/>
      <c r="H38" s="78" t="s">
        <v>156</v>
      </c>
      <c r="I38" s="263"/>
      <c r="J38" s="263"/>
      <c r="K38" s="263"/>
      <c r="L38" s="298"/>
      <c r="M38" s="299"/>
      <c r="N38" s="296">
        <f t="shared" si="0"/>
        <v>0</v>
      </c>
      <c r="O38" s="297"/>
      <c r="P38" s="61"/>
    </row>
    <row r="39" spans="1:16" ht="13.5" customHeight="1">
      <c r="A39" s="264"/>
      <c r="B39" s="265"/>
      <c r="C39" s="236"/>
      <c r="D39" s="237"/>
      <c r="E39" s="51"/>
      <c r="F39" s="53" t="s">
        <v>85</v>
      </c>
      <c r="G39" s="76"/>
      <c r="H39" s="79" t="s">
        <v>156</v>
      </c>
      <c r="I39" s="263"/>
      <c r="J39" s="263"/>
      <c r="K39" s="263"/>
      <c r="L39" s="298"/>
      <c r="M39" s="299"/>
      <c r="N39" s="296">
        <f t="shared" si="0"/>
        <v>0</v>
      </c>
      <c r="O39" s="297"/>
      <c r="P39" s="61"/>
    </row>
    <row r="40" spans="1:16" ht="13.5" customHeight="1" thickBot="1">
      <c r="A40" s="266"/>
      <c r="B40" s="267"/>
      <c r="C40" s="271"/>
      <c r="D40" s="272"/>
      <c r="E40" s="72"/>
      <c r="F40" s="73" t="s">
        <v>85</v>
      </c>
      <c r="G40" s="77"/>
      <c r="H40" s="80" t="s">
        <v>156</v>
      </c>
      <c r="I40" s="426"/>
      <c r="J40" s="426"/>
      <c r="K40" s="426"/>
      <c r="L40" s="427"/>
      <c r="M40" s="428"/>
      <c r="N40" s="429">
        <f t="shared" si="0"/>
        <v>0</v>
      </c>
      <c r="O40" s="430"/>
      <c r="P40" s="61"/>
    </row>
    <row r="41" spans="1:16" ht="21" customHeight="1" thickTop="1">
      <c r="A41" s="268" t="s">
        <v>155</v>
      </c>
      <c r="B41" s="269"/>
      <c r="C41" s="269"/>
      <c r="D41" s="270"/>
      <c r="E41" s="122">
        <v>12</v>
      </c>
      <c r="F41" s="55" t="s">
        <v>85</v>
      </c>
      <c r="G41" s="74"/>
      <c r="H41" s="123" t="s">
        <v>156</v>
      </c>
      <c r="I41" s="268"/>
      <c r="J41" s="269"/>
      <c r="K41" s="269"/>
      <c r="L41" s="269"/>
      <c r="M41" s="269"/>
      <c r="N41" s="269"/>
      <c r="O41" s="270"/>
      <c r="P41" s="61"/>
    </row>
    <row r="42" spans="1:16" ht="13.5" customHeight="1">
      <c r="A42" s="43" t="s">
        <v>214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3.5" customHeight="1">
      <c r="A43" s="43" t="s">
        <v>101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3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3.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3.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3.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3.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3.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</sheetData>
  <mergeCells count="136">
    <mergeCell ref="A3:N3"/>
    <mergeCell ref="C5:L5"/>
    <mergeCell ref="C6:L6"/>
    <mergeCell ref="C8:E8"/>
    <mergeCell ref="C9:L9"/>
    <mergeCell ref="C10:L10"/>
    <mergeCell ref="L16:M16"/>
    <mergeCell ref="N16:O16"/>
    <mergeCell ref="A17:B17"/>
    <mergeCell ref="C17:D17"/>
    <mergeCell ref="I17:K17"/>
    <mergeCell ref="L17:M17"/>
    <mergeCell ref="N17:O17"/>
    <mergeCell ref="M12:N12"/>
    <mergeCell ref="A15:B15"/>
    <mergeCell ref="C15:D15"/>
    <mergeCell ref="E15:H15"/>
    <mergeCell ref="L15:M15"/>
    <mergeCell ref="N15:O15"/>
    <mergeCell ref="A18:B18"/>
    <mergeCell ref="C18:D18"/>
    <mergeCell ref="I18:K18"/>
    <mergeCell ref="L18:M18"/>
    <mergeCell ref="N18:O18"/>
    <mergeCell ref="A19:B19"/>
    <mergeCell ref="C19:D19"/>
    <mergeCell ref="I19:K19"/>
    <mergeCell ref="L19:M19"/>
    <mergeCell ref="N19:O19"/>
    <mergeCell ref="A20:B20"/>
    <mergeCell ref="C20:D20"/>
    <mergeCell ref="I20:K20"/>
    <mergeCell ref="L20:M20"/>
    <mergeCell ref="N20:O20"/>
    <mergeCell ref="A21:B21"/>
    <mergeCell ref="C21:D21"/>
    <mergeCell ref="I21:K21"/>
    <mergeCell ref="L21:M21"/>
    <mergeCell ref="N21:O21"/>
    <mergeCell ref="A22:B22"/>
    <mergeCell ref="C22:D22"/>
    <mergeCell ref="I22:K22"/>
    <mergeCell ref="L22:M22"/>
    <mergeCell ref="N22:O22"/>
    <mergeCell ref="A23:B23"/>
    <mergeCell ref="C23:D23"/>
    <mergeCell ref="I23:K23"/>
    <mergeCell ref="L23:M23"/>
    <mergeCell ref="N23:O23"/>
    <mergeCell ref="A24:B24"/>
    <mergeCell ref="C24:D24"/>
    <mergeCell ref="I24:K24"/>
    <mergeCell ref="L24:M24"/>
    <mergeCell ref="N24:O24"/>
    <mergeCell ref="A25:B25"/>
    <mergeCell ref="C25:D25"/>
    <mergeCell ref="I25:K25"/>
    <mergeCell ref="L25:M25"/>
    <mergeCell ref="N25:O25"/>
    <mergeCell ref="A26:B26"/>
    <mergeCell ref="C26:D26"/>
    <mergeCell ref="I26:K26"/>
    <mergeCell ref="L26:M26"/>
    <mergeCell ref="N26:O26"/>
    <mergeCell ref="A27:B27"/>
    <mergeCell ref="C27:D27"/>
    <mergeCell ref="I27:K27"/>
    <mergeCell ref="L27:M27"/>
    <mergeCell ref="N27:O27"/>
    <mergeCell ref="A28:B28"/>
    <mergeCell ref="C28:D28"/>
    <mergeCell ref="I28:K28"/>
    <mergeCell ref="L28:M28"/>
    <mergeCell ref="N28:O28"/>
    <mergeCell ref="A29:B29"/>
    <mergeCell ref="C29:D29"/>
    <mergeCell ref="I29:K29"/>
    <mergeCell ref="L29:M29"/>
    <mergeCell ref="N29:O29"/>
    <mergeCell ref="A30:B30"/>
    <mergeCell ref="C30:D30"/>
    <mergeCell ref="I30:K30"/>
    <mergeCell ref="L30:M30"/>
    <mergeCell ref="N30:O30"/>
    <mergeCell ref="A31:B31"/>
    <mergeCell ref="C31:D31"/>
    <mergeCell ref="I31:K31"/>
    <mergeCell ref="L31:M31"/>
    <mergeCell ref="N31:O31"/>
    <mergeCell ref="A32:B32"/>
    <mergeCell ref="C32:D32"/>
    <mergeCell ref="I32:K32"/>
    <mergeCell ref="L32:M32"/>
    <mergeCell ref="N32:O32"/>
    <mergeCell ref="A33:B33"/>
    <mergeCell ref="C33:D33"/>
    <mergeCell ref="I33:K33"/>
    <mergeCell ref="L33:M33"/>
    <mergeCell ref="N33:O33"/>
    <mergeCell ref="A34:B34"/>
    <mergeCell ref="C34:D34"/>
    <mergeCell ref="I34:K34"/>
    <mergeCell ref="L34:M34"/>
    <mergeCell ref="N34:O34"/>
    <mergeCell ref="A35:B35"/>
    <mergeCell ref="C35:D35"/>
    <mergeCell ref="I35:K35"/>
    <mergeCell ref="L35:M35"/>
    <mergeCell ref="N35:O35"/>
    <mergeCell ref="A36:B36"/>
    <mergeCell ref="C36:D36"/>
    <mergeCell ref="I36:K36"/>
    <mergeCell ref="L36:M36"/>
    <mergeCell ref="N36:O36"/>
    <mergeCell ref="A37:B37"/>
    <mergeCell ref="C37:D37"/>
    <mergeCell ref="I37:K37"/>
    <mergeCell ref="L37:M37"/>
    <mergeCell ref="N37:O37"/>
    <mergeCell ref="A40:B40"/>
    <mergeCell ref="C40:D40"/>
    <mergeCell ref="I40:K40"/>
    <mergeCell ref="L40:M40"/>
    <mergeCell ref="N40:O40"/>
    <mergeCell ref="A41:D41"/>
    <mergeCell ref="I41:O41"/>
    <mergeCell ref="A38:B38"/>
    <mergeCell ref="C38:D38"/>
    <mergeCell ref="I38:K38"/>
    <mergeCell ref="L38:M38"/>
    <mergeCell ref="N38:O38"/>
    <mergeCell ref="A39:B39"/>
    <mergeCell ref="C39:D39"/>
    <mergeCell ref="I39:K39"/>
    <mergeCell ref="L39:M39"/>
    <mergeCell ref="N39:O39"/>
  </mergeCells>
  <phoneticPr fontId="2"/>
  <dataValidations count="1">
    <dataValidation type="date" operator="greaterThanOrEqual" allowBlank="1" showInputMessage="1" showErrorMessage="1" sqref="I17:I41 J17:K40">
      <formula1>29312</formula1>
    </dataValidation>
  </dataValidations>
  <pageMargins left="0.78700000000000003" right="0.56000000000000005" top="0.71" bottom="0.54" header="0.51200000000000001" footer="0.51200000000000001"/>
  <pageSetup paperSize="9" scale="8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9"/>
  <sheetViews>
    <sheetView view="pageBreakPreview" topLeftCell="A17" zoomScaleNormal="100" workbookViewId="0">
      <selection activeCell="L34" sqref="L34:M34"/>
    </sheetView>
  </sheetViews>
  <sheetFormatPr defaultRowHeight="13.5"/>
  <cols>
    <col min="1" max="1" width="4.125" style="42" customWidth="1"/>
    <col min="2" max="2" width="10.75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9" width="5.125" style="42" customWidth="1"/>
    <col min="10" max="10" width="6.25" style="42" customWidth="1"/>
    <col min="11" max="13" width="5.125" style="42" customWidth="1"/>
    <col min="14" max="14" width="5" style="42" customWidth="1"/>
    <col min="15" max="15" width="7" style="42" customWidth="1"/>
    <col min="16" max="16" width="7.75" style="42" customWidth="1"/>
    <col min="17" max="20" width="10" style="42" customWidth="1"/>
    <col min="21" max="16384" width="9" style="42"/>
  </cols>
  <sheetData>
    <row r="1" spans="1:15" ht="14.25">
      <c r="A1" s="30" t="s">
        <v>149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4.25">
      <c r="A3" s="229" t="s">
        <v>150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5" spans="1:15">
      <c r="A5" s="42" t="s">
        <v>242</v>
      </c>
      <c r="C5" s="455" t="s">
        <v>182</v>
      </c>
      <c r="D5" s="456"/>
      <c r="E5" s="456"/>
      <c r="F5" s="456"/>
      <c r="G5" s="456"/>
      <c r="H5" s="456"/>
      <c r="I5" s="456"/>
      <c r="J5" s="456"/>
      <c r="K5" s="456"/>
      <c r="L5" s="457"/>
    </row>
    <row r="6" spans="1:15">
      <c r="A6" s="42" t="s">
        <v>49</v>
      </c>
      <c r="C6" s="455" t="s">
        <v>215</v>
      </c>
      <c r="D6" s="456"/>
      <c r="E6" s="456"/>
      <c r="F6" s="456"/>
      <c r="G6" s="456"/>
      <c r="H6" s="456"/>
      <c r="I6" s="456"/>
      <c r="J6" s="456"/>
      <c r="K6" s="456"/>
      <c r="L6" s="457"/>
    </row>
    <row r="8" spans="1:15">
      <c r="A8" s="42" t="s">
        <v>79</v>
      </c>
      <c r="C8" s="434">
        <v>1111111111</v>
      </c>
      <c r="D8" s="435"/>
      <c r="E8" s="436"/>
      <c r="I8" s="50"/>
      <c r="J8" s="50"/>
      <c r="K8" s="50"/>
      <c r="L8" s="50"/>
    </row>
    <row r="9" spans="1:15">
      <c r="A9" s="42" t="s">
        <v>26</v>
      </c>
      <c r="C9" s="455" t="s">
        <v>216</v>
      </c>
      <c r="D9" s="456"/>
      <c r="E9" s="456"/>
      <c r="F9" s="456"/>
      <c r="G9" s="456"/>
      <c r="H9" s="456"/>
      <c r="I9" s="456"/>
      <c r="J9" s="456"/>
      <c r="K9" s="456"/>
      <c r="L9" s="457"/>
    </row>
    <row r="10" spans="1:15">
      <c r="A10" s="42" t="s">
        <v>80</v>
      </c>
      <c r="C10" s="455" t="s">
        <v>210</v>
      </c>
      <c r="D10" s="456"/>
      <c r="E10" s="456"/>
      <c r="F10" s="456"/>
      <c r="G10" s="456"/>
      <c r="H10" s="456"/>
      <c r="I10" s="456"/>
      <c r="J10" s="456"/>
      <c r="K10" s="456"/>
      <c r="L10" s="457"/>
    </row>
    <row r="11" spans="1:15">
      <c r="A11" s="42" t="s">
        <v>81</v>
      </c>
      <c r="C11" s="121">
        <v>10</v>
      </c>
      <c r="D11" s="42" t="s">
        <v>0</v>
      </c>
    </row>
    <row r="12" spans="1:15">
      <c r="G12" s="42" t="s">
        <v>100</v>
      </c>
      <c r="K12" s="445">
        <v>30000</v>
      </c>
      <c r="L12" s="446"/>
    </row>
    <row r="13" spans="1:15">
      <c r="G13" s="62" t="s">
        <v>211</v>
      </c>
      <c r="K13" s="61"/>
      <c r="L13" s="61"/>
    </row>
    <row r="14" spans="1:15">
      <c r="A14" s="42" t="s">
        <v>96</v>
      </c>
      <c r="B14" s="43"/>
      <c r="C14" s="43"/>
      <c r="D14" s="43"/>
      <c r="E14" s="43"/>
      <c r="F14" s="43"/>
      <c r="G14" s="43"/>
      <c r="H14" s="43"/>
    </row>
    <row r="15" spans="1:15" ht="13.5" customHeight="1">
      <c r="A15" s="276" t="s">
        <v>83</v>
      </c>
      <c r="B15" s="277"/>
      <c r="C15" s="276" t="s">
        <v>154</v>
      </c>
      <c r="D15" s="277"/>
      <c r="E15" s="276" t="s">
        <v>84</v>
      </c>
      <c r="F15" s="278"/>
      <c r="G15" s="278"/>
      <c r="H15" s="277"/>
      <c r="I15" s="124" t="s">
        <v>87</v>
      </c>
      <c r="J15" s="124"/>
      <c r="K15" s="124"/>
      <c r="L15" s="458" t="s">
        <v>97</v>
      </c>
      <c r="M15" s="458"/>
      <c r="N15" s="459" t="s">
        <v>99</v>
      </c>
      <c r="O15" s="459"/>
    </row>
    <row r="16" spans="1:15" ht="13.5" customHeight="1">
      <c r="A16" s="58"/>
      <c r="B16" s="59"/>
      <c r="C16" s="58"/>
      <c r="D16" s="59"/>
      <c r="E16" s="60"/>
      <c r="F16" s="75"/>
      <c r="G16" s="75"/>
      <c r="H16" s="114"/>
      <c r="I16" s="124" t="s">
        <v>86</v>
      </c>
      <c r="J16" s="125"/>
      <c r="K16" s="126"/>
      <c r="L16" s="458" t="s">
        <v>98</v>
      </c>
      <c r="M16" s="458"/>
      <c r="N16" s="459" t="s">
        <v>98</v>
      </c>
      <c r="O16" s="459"/>
    </row>
    <row r="17" spans="1:15" ht="13.5" customHeight="1">
      <c r="A17" s="437" t="s">
        <v>217</v>
      </c>
      <c r="B17" s="438"/>
      <c r="C17" s="439" t="s">
        <v>213</v>
      </c>
      <c r="D17" s="440"/>
      <c r="E17" s="122">
        <v>3</v>
      </c>
      <c r="F17" s="55" t="s">
        <v>85</v>
      </c>
      <c r="G17" s="74"/>
      <c r="H17" s="79" t="s">
        <v>157</v>
      </c>
      <c r="I17" s="441">
        <v>43922</v>
      </c>
      <c r="J17" s="442"/>
      <c r="K17" s="442"/>
      <c r="L17" s="454">
        <v>50000</v>
      </c>
      <c r="M17" s="454"/>
      <c r="N17" s="451">
        <f t="shared" ref="N17:N40" si="0">MIN(ROUND(L17/2,0),$M$12)</f>
        <v>25000</v>
      </c>
      <c r="O17" s="451"/>
    </row>
    <row r="18" spans="1:15" ht="13.5" customHeight="1">
      <c r="A18" s="452" t="s">
        <v>218</v>
      </c>
      <c r="B18" s="453"/>
      <c r="C18" s="434" t="s">
        <v>219</v>
      </c>
      <c r="D18" s="436"/>
      <c r="E18" s="127">
        <v>0</v>
      </c>
      <c r="F18" s="53" t="s">
        <v>85</v>
      </c>
      <c r="G18" s="128">
        <v>5</v>
      </c>
      <c r="H18" s="78" t="s">
        <v>158</v>
      </c>
      <c r="I18" s="441">
        <v>44008</v>
      </c>
      <c r="J18" s="442"/>
      <c r="K18" s="442"/>
      <c r="L18" s="454">
        <v>12000</v>
      </c>
      <c r="M18" s="454"/>
      <c r="N18" s="451">
        <f t="shared" si="0"/>
        <v>6000</v>
      </c>
      <c r="O18" s="451"/>
    </row>
    <row r="19" spans="1:15" ht="13.5" customHeight="1">
      <c r="A19" s="264"/>
      <c r="B19" s="265"/>
      <c r="C19" s="236"/>
      <c r="D19" s="237"/>
      <c r="E19" s="51"/>
      <c r="F19" s="53" t="s">
        <v>85</v>
      </c>
      <c r="G19" s="76"/>
      <c r="H19" s="79" t="s">
        <v>156</v>
      </c>
      <c r="I19" s="263"/>
      <c r="J19" s="263"/>
      <c r="K19" s="263"/>
      <c r="L19" s="450"/>
      <c r="M19" s="450"/>
      <c r="N19" s="451">
        <f t="shared" si="0"/>
        <v>0</v>
      </c>
      <c r="O19" s="451"/>
    </row>
    <row r="20" spans="1:15" ht="13.5" customHeight="1">
      <c r="A20" s="264"/>
      <c r="B20" s="265"/>
      <c r="C20" s="236"/>
      <c r="D20" s="237"/>
      <c r="E20" s="51"/>
      <c r="F20" s="53" t="s">
        <v>85</v>
      </c>
      <c r="G20" s="76"/>
      <c r="H20" s="78" t="s">
        <v>156</v>
      </c>
      <c r="I20" s="263"/>
      <c r="J20" s="263"/>
      <c r="K20" s="263"/>
      <c r="L20" s="450"/>
      <c r="M20" s="450"/>
      <c r="N20" s="451">
        <f t="shared" si="0"/>
        <v>0</v>
      </c>
      <c r="O20" s="451"/>
    </row>
    <row r="21" spans="1:15" ht="13.5" customHeight="1">
      <c r="A21" s="264"/>
      <c r="B21" s="265"/>
      <c r="C21" s="236"/>
      <c r="D21" s="237"/>
      <c r="E21" s="51"/>
      <c r="F21" s="53" t="s">
        <v>85</v>
      </c>
      <c r="G21" s="76"/>
      <c r="H21" s="79" t="s">
        <v>156</v>
      </c>
      <c r="I21" s="263"/>
      <c r="J21" s="263"/>
      <c r="K21" s="263"/>
      <c r="L21" s="450"/>
      <c r="M21" s="450"/>
      <c r="N21" s="451">
        <f t="shared" si="0"/>
        <v>0</v>
      </c>
      <c r="O21" s="451"/>
    </row>
    <row r="22" spans="1:15" ht="13.5" customHeight="1">
      <c r="A22" s="273"/>
      <c r="B22" s="274"/>
      <c r="C22" s="279"/>
      <c r="D22" s="280"/>
      <c r="E22" s="54"/>
      <c r="F22" s="55" t="s">
        <v>85</v>
      </c>
      <c r="G22" s="74"/>
      <c r="H22" s="78" t="s">
        <v>156</v>
      </c>
      <c r="I22" s="263"/>
      <c r="J22" s="263"/>
      <c r="K22" s="263"/>
      <c r="L22" s="450"/>
      <c r="M22" s="450"/>
      <c r="N22" s="451">
        <f t="shared" si="0"/>
        <v>0</v>
      </c>
      <c r="O22" s="451"/>
    </row>
    <row r="23" spans="1:15" ht="13.5" customHeight="1">
      <c r="A23" s="264"/>
      <c r="B23" s="265"/>
      <c r="C23" s="236"/>
      <c r="D23" s="237"/>
      <c r="E23" s="51"/>
      <c r="F23" s="53" t="s">
        <v>85</v>
      </c>
      <c r="G23" s="76"/>
      <c r="H23" s="79" t="s">
        <v>156</v>
      </c>
      <c r="I23" s="263"/>
      <c r="J23" s="263"/>
      <c r="K23" s="263"/>
      <c r="L23" s="450"/>
      <c r="M23" s="450"/>
      <c r="N23" s="451">
        <f t="shared" si="0"/>
        <v>0</v>
      </c>
      <c r="O23" s="451"/>
    </row>
    <row r="24" spans="1:15" ht="13.5" customHeight="1">
      <c r="A24" s="264"/>
      <c r="B24" s="265"/>
      <c r="C24" s="236"/>
      <c r="D24" s="237"/>
      <c r="E24" s="51"/>
      <c r="F24" s="53" t="s">
        <v>85</v>
      </c>
      <c r="G24" s="76"/>
      <c r="H24" s="78" t="s">
        <v>156</v>
      </c>
      <c r="I24" s="263"/>
      <c r="J24" s="263"/>
      <c r="K24" s="263"/>
      <c r="L24" s="450"/>
      <c r="M24" s="450"/>
      <c r="N24" s="451">
        <f t="shared" si="0"/>
        <v>0</v>
      </c>
      <c r="O24" s="451"/>
    </row>
    <row r="25" spans="1:15" ht="13.5" customHeight="1">
      <c r="A25" s="264"/>
      <c r="B25" s="265"/>
      <c r="C25" s="236"/>
      <c r="D25" s="237"/>
      <c r="E25" s="51"/>
      <c r="F25" s="53" t="s">
        <v>85</v>
      </c>
      <c r="G25" s="76"/>
      <c r="H25" s="79" t="s">
        <v>156</v>
      </c>
      <c r="I25" s="263"/>
      <c r="J25" s="263"/>
      <c r="K25" s="263"/>
      <c r="L25" s="450"/>
      <c r="M25" s="450"/>
      <c r="N25" s="451">
        <f t="shared" si="0"/>
        <v>0</v>
      </c>
      <c r="O25" s="451"/>
    </row>
    <row r="26" spans="1:15" ht="13.5" customHeight="1">
      <c r="A26" s="264"/>
      <c r="B26" s="265"/>
      <c r="C26" s="236"/>
      <c r="D26" s="237"/>
      <c r="E26" s="51"/>
      <c r="F26" s="53" t="s">
        <v>85</v>
      </c>
      <c r="G26" s="76"/>
      <c r="H26" s="78" t="s">
        <v>156</v>
      </c>
      <c r="I26" s="263"/>
      <c r="J26" s="263"/>
      <c r="K26" s="263"/>
      <c r="L26" s="450"/>
      <c r="M26" s="450"/>
      <c r="N26" s="451">
        <f t="shared" si="0"/>
        <v>0</v>
      </c>
      <c r="O26" s="451"/>
    </row>
    <row r="27" spans="1:15" ht="13.5" customHeight="1">
      <c r="A27" s="264"/>
      <c r="B27" s="265"/>
      <c r="C27" s="236"/>
      <c r="D27" s="237"/>
      <c r="E27" s="51"/>
      <c r="F27" s="53" t="s">
        <v>85</v>
      </c>
      <c r="G27" s="76"/>
      <c r="H27" s="79" t="s">
        <v>156</v>
      </c>
      <c r="I27" s="263"/>
      <c r="J27" s="263"/>
      <c r="K27" s="263"/>
      <c r="L27" s="450"/>
      <c r="M27" s="450"/>
      <c r="N27" s="451">
        <f t="shared" si="0"/>
        <v>0</v>
      </c>
      <c r="O27" s="451"/>
    </row>
    <row r="28" spans="1:15" ht="13.5" customHeight="1">
      <c r="A28" s="264"/>
      <c r="B28" s="265"/>
      <c r="C28" s="236"/>
      <c r="D28" s="237"/>
      <c r="E28" s="51"/>
      <c r="F28" s="53" t="s">
        <v>85</v>
      </c>
      <c r="G28" s="76"/>
      <c r="H28" s="78" t="s">
        <v>156</v>
      </c>
      <c r="I28" s="263"/>
      <c r="J28" s="263"/>
      <c r="K28" s="263"/>
      <c r="L28" s="450"/>
      <c r="M28" s="450"/>
      <c r="N28" s="451">
        <f t="shared" si="0"/>
        <v>0</v>
      </c>
      <c r="O28" s="451"/>
    </row>
    <row r="29" spans="1:15" ht="13.5" customHeight="1">
      <c r="A29" s="264"/>
      <c r="B29" s="265"/>
      <c r="C29" s="236"/>
      <c r="D29" s="237"/>
      <c r="E29" s="51"/>
      <c r="F29" s="53" t="s">
        <v>85</v>
      </c>
      <c r="G29" s="76"/>
      <c r="H29" s="79" t="s">
        <v>156</v>
      </c>
      <c r="I29" s="263"/>
      <c r="J29" s="263"/>
      <c r="K29" s="263"/>
      <c r="L29" s="450"/>
      <c r="M29" s="450"/>
      <c r="N29" s="451">
        <f t="shared" si="0"/>
        <v>0</v>
      </c>
      <c r="O29" s="451"/>
    </row>
    <row r="30" spans="1:15" ht="13.5" customHeight="1">
      <c r="A30" s="264"/>
      <c r="B30" s="265"/>
      <c r="C30" s="236"/>
      <c r="D30" s="237"/>
      <c r="E30" s="51"/>
      <c r="F30" s="53" t="s">
        <v>85</v>
      </c>
      <c r="G30" s="76"/>
      <c r="H30" s="78" t="s">
        <v>156</v>
      </c>
      <c r="I30" s="263"/>
      <c r="J30" s="263"/>
      <c r="K30" s="263"/>
      <c r="L30" s="450"/>
      <c r="M30" s="450"/>
      <c r="N30" s="451">
        <f t="shared" si="0"/>
        <v>0</v>
      </c>
      <c r="O30" s="451"/>
    </row>
    <row r="31" spans="1:15" ht="13.5" customHeight="1">
      <c r="A31" s="264"/>
      <c r="B31" s="265"/>
      <c r="C31" s="236"/>
      <c r="D31" s="237"/>
      <c r="E31" s="51"/>
      <c r="F31" s="53" t="s">
        <v>85</v>
      </c>
      <c r="G31" s="76"/>
      <c r="H31" s="79" t="s">
        <v>156</v>
      </c>
      <c r="I31" s="263"/>
      <c r="J31" s="263"/>
      <c r="K31" s="263"/>
      <c r="L31" s="450"/>
      <c r="M31" s="450"/>
      <c r="N31" s="451">
        <f t="shared" si="0"/>
        <v>0</v>
      </c>
      <c r="O31" s="451"/>
    </row>
    <row r="32" spans="1:15" ht="13.5" customHeight="1">
      <c r="A32" s="264"/>
      <c r="B32" s="265"/>
      <c r="C32" s="236"/>
      <c r="D32" s="237"/>
      <c r="E32" s="51"/>
      <c r="F32" s="53" t="s">
        <v>85</v>
      </c>
      <c r="G32" s="76"/>
      <c r="H32" s="78" t="s">
        <v>156</v>
      </c>
      <c r="I32" s="263"/>
      <c r="J32" s="263"/>
      <c r="K32" s="263"/>
      <c r="L32" s="450"/>
      <c r="M32" s="450"/>
      <c r="N32" s="451">
        <f t="shared" si="0"/>
        <v>0</v>
      </c>
      <c r="O32" s="451"/>
    </row>
    <row r="33" spans="1:15" ht="13.5" customHeight="1">
      <c r="A33" s="264"/>
      <c r="B33" s="265"/>
      <c r="C33" s="236"/>
      <c r="D33" s="237"/>
      <c r="E33" s="51"/>
      <c r="F33" s="53" t="s">
        <v>85</v>
      </c>
      <c r="G33" s="76"/>
      <c r="H33" s="79" t="s">
        <v>156</v>
      </c>
      <c r="I33" s="263"/>
      <c r="J33" s="263"/>
      <c r="K33" s="263"/>
      <c r="L33" s="450"/>
      <c r="M33" s="450"/>
      <c r="N33" s="451">
        <f t="shared" si="0"/>
        <v>0</v>
      </c>
      <c r="O33" s="451"/>
    </row>
    <row r="34" spans="1:15" ht="13.5" customHeight="1">
      <c r="A34" s="264"/>
      <c r="B34" s="265"/>
      <c r="C34" s="236"/>
      <c r="D34" s="237"/>
      <c r="E34" s="51"/>
      <c r="F34" s="53" t="s">
        <v>85</v>
      </c>
      <c r="G34" s="76"/>
      <c r="H34" s="78" t="s">
        <v>156</v>
      </c>
      <c r="I34" s="263"/>
      <c r="J34" s="263"/>
      <c r="K34" s="263"/>
      <c r="L34" s="450"/>
      <c r="M34" s="450"/>
      <c r="N34" s="451">
        <f t="shared" si="0"/>
        <v>0</v>
      </c>
      <c r="O34" s="451"/>
    </row>
    <row r="35" spans="1:15" ht="13.5" customHeight="1">
      <c r="A35" s="264"/>
      <c r="B35" s="265"/>
      <c r="C35" s="236"/>
      <c r="D35" s="237"/>
      <c r="E35" s="51"/>
      <c r="F35" s="53" t="s">
        <v>85</v>
      </c>
      <c r="G35" s="76"/>
      <c r="H35" s="79" t="s">
        <v>156</v>
      </c>
      <c r="I35" s="263"/>
      <c r="J35" s="263"/>
      <c r="K35" s="263"/>
      <c r="L35" s="450"/>
      <c r="M35" s="450"/>
      <c r="N35" s="451">
        <f t="shared" si="0"/>
        <v>0</v>
      </c>
      <c r="O35" s="451"/>
    </row>
    <row r="36" spans="1:15" ht="13.5" customHeight="1">
      <c r="A36" s="264"/>
      <c r="B36" s="265"/>
      <c r="C36" s="236"/>
      <c r="D36" s="237"/>
      <c r="E36" s="51"/>
      <c r="F36" s="53" t="s">
        <v>85</v>
      </c>
      <c r="G36" s="76"/>
      <c r="H36" s="78" t="s">
        <v>156</v>
      </c>
      <c r="I36" s="263"/>
      <c r="J36" s="263"/>
      <c r="K36" s="263"/>
      <c r="L36" s="450"/>
      <c r="M36" s="450"/>
      <c r="N36" s="451">
        <f t="shared" si="0"/>
        <v>0</v>
      </c>
      <c r="O36" s="451"/>
    </row>
    <row r="37" spans="1:15" ht="13.5" customHeight="1">
      <c r="A37" s="264"/>
      <c r="B37" s="265"/>
      <c r="C37" s="236"/>
      <c r="D37" s="237"/>
      <c r="E37" s="51"/>
      <c r="F37" s="53" t="s">
        <v>85</v>
      </c>
      <c r="G37" s="76"/>
      <c r="H37" s="79" t="s">
        <v>156</v>
      </c>
      <c r="I37" s="263"/>
      <c r="J37" s="263"/>
      <c r="K37" s="263"/>
      <c r="L37" s="450"/>
      <c r="M37" s="450"/>
      <c r="N37" s="451">
        <f t="shared" si="0"/>
        <v>0</v>
      </c>
      <c r="O37" s="451"/>
    </row>
    <row r="38" spans="1:15" ht="13.5" customHeight="1">
      <c r="A38" s="264"/>
      <c r="B38" s="265"/>
      <c r="C38" s="236"/>
      <c r="D38" s="237"/>
      <c r="E38" s="51"/>
      <c r="F38" s="53" t="s">
        <v>85</v>
      </c>
      <c r="G38" s="76"/>
      <c r="H38" s="78" t="s">
        <v>156</v>
      </c>
      <c r="I38" s="263"/>
      <c r="J38" s="263"/>
      <c r="K38" s="263"/>
      <c r="L38" s="450"/>
      <c r="M38" s="450"/>
      <c r="N38" s="451">
        <f t="shared" si="0"/>
        <v>0</v>
      </c>
      <c r="O38" s="451"/>
    </row>
    <row r="39" spans="1:15" ht="13.5" customHeight="1">
      <c r="A39" s="264"/>
      <c r="B39" s="265"/>
      <c r="C39" s="236"/>
      <c r="D39" s="237"/>
      <c r="E39" s="51"/>
      <c r="F39" s="53" t="s">
        <v>85</v>
      </c>
      <c r="G39" s="76"/>
      <c r="H39" s="79" t="s">
        <v>156</v>
      </c>
      <c r="I39" s="263"/>
      <c r="J39" s="263"/>
      <c r="K39" s="263"/>
      <c r="L39" s="450"/>
      <c r="M39" s="450"/>
      <c r="N39" s="451">
        <f t="shared" si="0"/>
        <v>0</v>
      </c>
      <c r="O39" s="451"/>
    </row>
    <row r="40" spans="1:15" ht="13.5" customHeight="1" thickBot="1">
      <c r="A40" s="266"/>
      <c r="B40" s="267"/>
      <c r="C40" s="271"/>
      <c r="D40" s="272"/>
      <c r="E40" s="72"/>
      <c r="F40" s="73" t="s">
        <v>85</v>
      </c>
      <c r="G40" s="77"/>
      <c r="H40" s="80" t="s">
        <v>156</v>
      </c>
      <c r="I40" s="426"/>
      <c r="J40" s="426"/>
      <c r="K40" s="426"/>
      <c r="L40" s="447"/>
      <c r="M40" s="447"/>
      <c r="N40" s="448">
        <f t="shared" si="0"/>
        <v>0</v>
      </c>
      <c r="O40" s="448"/>
    </row>
    <row r="41" spans="1:15" ht="21" customHeight="1" thickTop="1">
      <c r="A41" s="268" t="s">
        <v>155</v>
      </c>
      <c r="B41" s="269"/>
      <c r="C41" s="269"/>
      <c r="D41" s="270"/>
      <c r="E41" s="122">
        <v>3</v>
      </c>
      <c r="F41" s="55" t="s">
        <v>85</v>
      </c>
      <c r="G41" s="129">
        <v>5</v>
      </c>
      <c r="H41" s="123" t="s">
        <v>156</v>
      </c>
      <c r="I41" s="449"/>
      <c r="J41" s="449"/>
      <c r="K41" s="449"/>
      <c r="L41" s="449"/>
      <c r="M41" s="449"/>
      <c r="N41" s="449"/>
      <c r="O41" s="449"/>
    </row>
    <row r="42" spans="1:15" ht="13.5" customHeight="1">
      <c r="A42" s="43" t="s">
        <v>220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5" ht="13.5" customHeight="1">
      <c r="A43" s="43" t="s">
        <v>101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5" ht="13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5" ht="13.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5" ht="13.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5" ht="13.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5" ht="13.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1:12" ht="13.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</row>
  </sheetData>
  <mergeCells count="136">
    <mergeCell ref="A3:N3"/>
    <mergeCell ref="C5:L5"/>
    <mergeCell ref="C6:L6"/>
    <mergeCell ref="C8:E8"/>
    <mergeCell ref="C9:L9"/>
    <mergeCell ref="C10:L10"/>
    <mergeCell ref="L16:M16"/>
    <mergeCell ref="N16:O16"/>
    <mergeCell ref="A17:B17"/>
    <mergeCell ref="C17:D17"/>
    <mergeCell ref="I17:K17"/>
    <mergeCell ref="L17:M17"/>
    <mergeCell ref="N17:O17"/>
    <mergeCell ref="K12:L12"/>
    <mergeCell ref="A15:B15"/>
    <mergeCell ref="C15:D15"/>
    <mergeCell ref="E15:H15"/>
    <mergeCell ref="L15:M15"/>
    <mergeCell ref="N15:O15"/>
    <mergeCell ref="A18:B18"/>
    <mergeCell ref="C18:D18"/>
    <mergeCell ref="I18:K18"/>
    <mergeCell ref="L18:M18"/>
    <mergeCell ref="N18:O18"/>
    <mergeCell ref="A19:B19"/>
    <mergeCell ref="C19:D19"/>
    <mergeCell ref="I19:K19"/>
    <mergeCell ref="L19:M19"/>
    <mergeCell ref="N19:O19"/>
    <mergeCell ref="A20:B20"/>
    <mergeCell ref="C20:D20"/>
    <mergeCell ref="I20:K20"/>
    <mergeCell ref="L20:M20"/>
    <mergeCell ref="N20:O20"/>
    <mergeCell ref="A21:B21"/>
    <mergeCell ref="C21:D21"/>
    <mergeCell ref="I21:K21"/>
    <mergeCell ref="L21:M21"/>
    <mergeCell ref="N21:O21"/>
    <mergeCell ref="A22:B22"/>
    <mergeCell ref="C22:D22"/>
    <mergeCell ref="I22:K22"/>
    <mergeCell ref="L22:M22"/>
    <mergeCell ref="N22:O22"/>
    <mergeCell ref="A23:B23"/>
    <mergeCell ref="C23:D23"/>
    <mergeCell ref="I23:K23"/>
    <mergeCell ref="L23:M23"/>
    <mergeCell ref="N23:O23"/>
    <mergeCell ref="A24:B24"/>
    <mergeCell ref="C24:D24"/>
    <mergeCell ref="I24:K24"/>
    <mergeCell ref="L24:M24"/>
    <mergeCell ref="N24:O24"/>
    <mergeCell ref="A25:B25"/>
    <mergeCell ref="C25:D25"/>
    <mergeCell ref="I25:K25"/>
    <mergeCell ref="L25:M25"/>
    <mergeCell ref="N25:O25"/>
    <mergeCell ref="A26:B26"/>
    <mergeCell ref="C26:D26"/>
    <mergeCell ref="I26:K26"/>
    <mergeCell ref="L26:M26"/>
    <mergeCell ref="N26:O26"/>
    <mergeCell ref="A27:B27"/>
    <mergeCell ref="C27:D27"/>
    <mergeCell ref="I27:K27"/>
    <mergeCell ref="L27:M27"/>
    <mergeCell ref="N27:O27"/>
    <mergeCell ref="A28:B28"/>
    <mergeCell ref="C28:D28"/>
    <mergeCell ref="I28:K28"/>
    <mergeCell ref="L28:M28"/>
    <mergeCell ref="N28:O28"/>
    <mergeCell ref="A29:B29"/>
    <mergeCell ref="C29:D29"/>
    <mergeCell ref="I29:K29"/>
    <mergeCell ref="L29:M29"/>
    <mergeCell ref="N29:O29"/>
    <mergeCell ref="A30:B30"/>
    <mergeCell ref="C30:D30"/>
    <mergeCell ref="I30:K30"/>
    <mergeCell ref="L30:M30"/>
    <mergeCell ref="N30:O30"/>
    <mergeCell ref="A31:B31"/>
    <mergeCell ref="C31:D31"/>
    <mergeCell ref="I31:K31"/>
    <mergeCell ref="L31:M31"/>
    <mergeCell ref="N31:O31"/>
    <mergeCell ref="A32:B32"/>
    <mergeCell ref="C32:D32"/>
    <mergeCell ref="I32:K32"/>
    <mergeCell ref="L32:M32"/>
    <mergeCell ref="N32:O32"/>
    <mergeCell ref="A33:B33"/>
    <mergeCell ref="C33:D33"/>
    <mergeCell ref="I33:K33"/>
    <mergeCell ref="L33:M33"/>
    <mergeCell ref="N33:O33"/>
    <mergeCell ref="A34:B34"/>
    <mergeCell ref="C34:D34"/>
    <mergeCell ref="I34:K34"/>
    <mergeCell ref="L34:M34"/>
    <mergeCell ref="N34:O34"/>
    <mergeCell ref="A35:B35"/>
    <mergeCell ref="C35:D35"/>
    <mergeCell ref="I35:K35"/>
    <mergeCell ref="L35:M35"/>
    <mergeCell ref="N35:O35"/>
    <mergeCell ref="A36:B36"/>
    <mergeCell ref="C36:D36"/>
    <mergeCell ref="I36:K36"/>
    <mergeCell ref="L36:M36"/>
    <mergeCell ref="N36:O36"/>
    <mergeCell ref="A37:B37"/>
    <mergeCell ref="C37:D37"/>
    <mergeCell ref="I37:K37"/>
    <mergeCell ref="L37:M37"/>
    <mergeCell ref="N37:O37"/>
    <mergeCell ref="A40:B40"/>
    <mergeCell ref="C40:D40"/>
    <mergeCell ref="I40:K40"/>
    <mergeCell ref="L40:M40"/>
    <mergeCell ref="N40:O40"/>
    <mergeCell ref="A41:D41"/>
    <mergeCell ref="I41:O41"/>
    <mergeCell ref="A38:B38"/>
    <mergeCell ref="C38:D38"/>
    <mergeCell ref="I38:K38"/>
    <mergeCell ref="L38:M38"/>
    <mergeCell ref="N38:O38"/>
    <mergeCell ref="A39:B39"/>
    <mergeCell ref="C39:D39"/>
    <mergeCell ref="I39:K39"/>
    <mergeCell ref="L39:M39"/>
    <mergeCell ref="N39:O39"/>
  </mergeCells>
  <phoneticPr fontId="2"/>
  <dataValidations count="1">
    <dataValidation type="date" operator="greaterThanOrEqual" allowBlank="1" showInputMessage="1" showErrorMessage="1" sqref="I17:I41 J17:K40">
      <formula1>29312</formula1>
    </dataValidation>
  </dataValidations>
  <pageMargins left="0.78700000000000003" right="0.56000000000000005" top="0.71" bottom="0.54" header="0.51200000000000001" footer="0.51200000000000001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01"/>
  <sheetViews>
    <sheetView view="pageBreakPreview" topLeftCell="A79" zoomScaleNormal="100" workbookViewId="0">
      <selection activeCell="J96" sqref="J96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12" style="42" customWidth="1"/>
    <col min="16" max="22" width="10" style="42" customWidth="1"/>
    <col min="23" max="16384" width="9" style="42"/>
  </cols>
  <sheetData>
    <row r="1" spans="1:14" ht="14.25">
      <c r="A1" s="30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>
      <c r="A3" s="229" t="s">
        <v>247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5" spans="1:14">
      <c r="A5" s="42" t="s">
        <v>241</v>
      </c>
      <c r="C5" s="433" t="s">
        <v>182</v>
      </c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70"/>
    </row>
    <row r="6" spans="1:14">
      <c r="A6" s="42" t="s">
        <v>49</v>
      </c>
      <c r="C6" s="433" t="s">
        <v>207</v>
      </c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70"/>
    </row>
    <row r="8" spans="1:14">
      <c r="A8" s="42" t="s">
        <v>102</v>
      </c>
    </row>
    <row r="9" spans="1:14">
      <c r="A9" s="42" t="s">
        <v>79</v>
      </c>
      <c r="C9" s="434">
        <v>1111111111</v>
      </c>
      <c r="D9" s="435"/>
      <c r="E9" s="436"/>
    </row>
    <row r="10" spans="1:14">
      <c r="A10" s="42" t="s">
        <v>26</v>
      </c>
      <c r="C10" s="433" t="s">
        <v>208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70"/>
    </row>
    <row r="11" spans="1:14">
      <c r="A11" s="42" t="s">
        <v>80</v>
      </c>
      <c r="C11" s="455" t="s">
        <v>221</v>
      </c>
      <c r="D11" s="456"/>
      <c r="E11" s="456"/>
      <c r="F11" s="456"/>
      <c r="G11" s="456"/>
      <c r="H11" s="456"/>
      <c r="I11" s="456"/>
      <c r="J11" s="456"/>
      <c r="K11" s="456"/>
      <c r="L11" s="456"/>
      <c r="M11" s="457"/>
      <c r="N11" s="70"/>
    </row>
    <row r="12" spans="1:14">
      <c r="A12" s="42" t="s">
        <v>103</v>
      </c>
      <c r="D12" s="130">
        <v>10</v>
      </c>
      <c r="E12" s="42" t="s">
        <v>104</v>
      </c>
      <c r="N12" s="69"/>
    </row>
    <row r="13" spans="1:14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>
      <c r="A14" s="43" t="s">
        <v>113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4">
      <c r="A15" s="43" t="s">
        <v>109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4">
      <c r="A16" s="43" t="s">
        <v>105</v>
      </c>
      <c r="B16" s="43"/>
      <c r="C16" s="462">
        <v>1</v>
      </c>
      <c r="D16" s="463"/>
      <c r="E16" s="302" t="s">
        <v>106</v>
      </c>
      <c r="F16" s="303"/>
      <c r="G16" s="113"/>
      <c r="H16" s="113"/>
      <c r="I16" s="462">
        <v>1.3</v>
      </c>
      <c r="J16" s="464"/>
      <c r="K16" s="463"/>
      <c r="L16" s="42" t="s">
        <v>107</v>
      </c>
    </row>
    <row r="17" spans="1:17">
      <c r="A17" s="43" t="s">
        <v>110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7">
      <c r="A18" s="43" t="s">
        <v>105</v>
      </c>
      <c r="B18" s="43"/>
      <c r="C18" s="462">
        <v>0.5</v>
      </c>
      <c r="D18" s="463"/>
      <c r="E18" s="302" t="s">
        <v>106</v>
      </c>
      <c r="F18" s="303"/>
      <c r="G18" s="113"/>
      <c r="H18" s="113"/>
      <c r="I18" s="462">
        <v>0.6</v>
      </c>
      <c r="J18" s="464"/>
      <c r="K18" s="463"/>
      <c r="L18" s="42" t="s">
        <v>107</v>
      </c>
    </row>
    <row r="19" spans="1:17" ht="13.5" customHeight="1">
      <c r="A19" s="43" t="s">
        <v>111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121">
        <v>40</v>
      </c>
      <c r="M19" s="43" t="s">
        <v>112</v>
      </c>
      <c r="N19" s="52"/>
    </row>
    <row r="20" spans="1:17" ht="13.5" customHeight="1">
      <c r="A20" s="43" t="s">
        <v>116</v>
      </c>
      <c r="B20" s="52"/>
      <c r="C20" s="130" t="s">
        <v>222</v>
      </c>
      <c r="D20" s="43" t="s">
        <v>117</v>
      </c>
      <c r="E20" s="52"/>
      <c r="F20" s="52"/>
      <c r="G20" s="52"/>
      <c r="H20" s="52"/>
      <c r="I20" s="52"/>
      <c r="J20" s="52"/>
      <c r="K20" s="52"/>
      <c r="L20" s="52"/>
      <c r="M20" s="43"/>
      <c r="N20" s="52"/>
      <c r="P20" s="42" t="s">
        <v>118</v>
      </c>
      <c r="Q20" s="42" t="s">
        <v>119</v>
      </c>
    </row>
    <row r="21" spans="1:17" ht="13.5" customHeight="1">
      <c r="A21" s="43" t="s">
        <v>122</v>
      </c>
      <c r="B21" s="52"/>
      <c r="C21" s="305">
        <f>C18*IF(C20="Ⅰ",0.8,0.5)</f>
        <v>0.4</v>
      </c>
      <c r="D21" s="306"/>
      <c r="E21" s="52"/>
      <c r="F21" s="52"/>
      <c r="G21" s="52"/>
      <c r="H21" s="52"/>
      <c r="I21" s="52"/>
      <c r="J21" s="52"/>
      <c r="K21" s="52"/>
      <c r="L21" s="52"/>
      <c r="M21" s="43"/>
      <c r="N21" s="52"/>
    </row>
    <row r="22" spans="1:17" ht="13.5" customHeight="1">
      <c r="A22" s="43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43"/>
      <c r="N22" s="52"/>
    </row>
    <row r="23" spans="1:17" ht="13.5" customHeight="1">
      <c r="A23" s="43" t="s">
        <v>120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7" ht="13.5" customHeight="1">
      <c r="A24" s="52"/>
      <c r="B24" s="44" t="s">
        <v>137</v>
      </c>
      <c r="C24" s="465" t="s">
        <v>136</v>
      </c>
      <c r="D24" s="466"/>
      <c r="E24" s="52"/>
      <c r="F24" s="52"/>
      <c r="G24" s="52"/>
      <c r="H24" s="52"/>
      <c r="I24" s="52"/>
      <c r="J24" s="52"/>
      <c r="K24" s="52"/>
    </row>
    <row r="25" spans="1:17" ht="13.5" customHeight="1">
      <c r="A25" s="52"/>
      <c r="B25" s="44" t="s">
        <v>123</v>
      </c>
      <c r="C25" s="127">
        <v>20</v>
      </c>
      <c r="D25" s="53" t="s">
        <v>121</v>
      </c>
      <c r="E25" s="43" t="s">
        <v>140</v>
      </c>
      <c r="F25" s="52"/>
      <c r="G25" s="52"/>
      <c r="H25" s="52"/>
      <c r="I25" s="52"/>
      <c r="J25" s="52"/>
      <c r="K25" s="52"/>
    </row>
    <row r="26" spans="1:17" ht="13.5" customHeight="1">
      <c r="A26" s="52"/>
      <c r="B26" s="44" t="s">
        <v>124</v>
      </c>
      <c r="C26" s="51"/>
      <c r="D26" s="53" t="s">
        <v>121</v>
      </c>
      <c r="E26" s="43" t="s">
        <v>141</v>
      </c>
      <c r="F26" s="52"/>
      <c r="G26" s="52"/>
      <c r="H26" s="52"/>
      <c r="I26" s="52"/>
      <c r="J26" s="52"/>
      <c r="K26" s="52"/>
    </row>
    <row r="27" spans="1:17" ht="13.5" customHeight="1">
      <c r="A27" s="52"/>
      <c r="B27" s="44" t="s">
        <v>125</v>
      </c>
      <c r="C27" s="51"/>
      <c r="D27" s="53" t="s">
        <v>121</v>
      </c>
      <c r="E27" s="43"/>
      <c r="F27" s="52"/>
      <c r="G27" s="52"/>
      <c r="H27" s="52"/>
      <c r="I27" s="52"/>
      <c r="J27" s="52"/>
      <c r="K27" s="52"/>
    </row>
    <row r="28" spans="1:17" ht="13.5" customHeight="1">
      <c r="A28" s="52"/>
      <c r="B28" s="44" t="s">
        <v>126</v>
      </c>
      <c r="C28" s="51"/>
      <c r="D28" s="53" t="s">
        <v>121</v>
      </c>
      <c r="E28" s="52"/>
      <c r="F28" s="52"/>
      <c r="G28" s="52"/>
      <c r="H28" s="52"/>
      <c r="I28" s="52"/>
      <c r="J28" s="52"/>
      <c r="K28" s="52"/>
    </row>
    <row r="29" spans="1:17" ht="13.5" customHeight="1">
      <c r="A29" s="52"/>
      <c r="B29" s="44" t="s">
        <v>127</v>
      </c>
      <c r="C29" s="51"/>
      <c r="D29" s="53" t="s">
        <v>121</v>
      </c>
      <c r="E29" s="52"/>
      <c r="F29" s="52"/>
      <c r="G29" s="52"/>
      <c r="H29" s="52"/>
      <c r="I29" s="52"/>
      <c r="J29" s="52"/>
      <c r="K29" s="52"/>
    </row>
    <row r="30" spans="1:17" ht="13.5" customHeight="1">
      <c r="A30" s="52"/>
      <c r="B30" s="44" t="s">
        <v>128</v>
      </c>
      <c r="C30" s="51"/>
      <c r="D30" s="53" t="s">
        <v>121</v>
      </c>
      <c r="E30" s="52"/>
      <c r="F30" s="52"/>
      <c r="G30" s="52"/>
      <c r="H30" s="52"/>
      <c r="I30" s="52"/>
      <c r="J30" s="52"/>
      <c r="K30" s="52"/>
    </row>
    <row r="31" spans="1:17" ht="13.5" customHeight="1">
      <c r="A31" s="52"/>
      <c r="B31" s="44" t="s">
        <v>129</v>
      </c>
      <c r="C31" s="51"/>
      <c r="D31" s="53" t="s">
        <v>121</v>
      </c>
      <c r="E31" s="52"/>
      <c r="F31" s="52"/>
      <c r="G31" s="52"/>
      <c r="H31" s="52"/>
      <c r="I31" s="52"/>
      <c r="J31" s="52"/>
      <c r="K31" s="52"/>
    </row>
    <row r="32" spans="1:17" ht="13.5" customHeight="1">
      <c r="A32" s="52"/>
      <c r="B32" s="44" t="s">
        <v>130</v>
      </c>
      <c r="C32" s="51"/>
      <c r="D32" s="53" t="s">
        <v>121</v>
      </c>
      <c r="E32" s="52"/>
      <c r="F32" s="52"/>
      <c r="G32" s="52"/>
      <c r="H32" s="52"/>
      <c r="I32" s="52"/>
      <c r="J32" s="52"/>
      <c r="K32" s="52"/>
    </row>
    <row r="33" spans="1:24" ht="13.5" customHeight="1">
      <c r="A33" s="52"/>
      <c r="B33" s="44" t="s">
        <v>131</v>
      </c>
      <c r="C33" s="51"/>
      <c r="D33" s="53" t="s">
        <v>121</v>
      </c>
      <c r="E33" s="52"/>
      <c r="F33" s="52"/>
      <c r="G33" s="52"/>
      <c r="H33" s="52"/>
      <c r="I33" s="52"/>
      <c r="J33" s="52"/>
      <c r="K33" s="52"/>
    </row>
    <row r="34" spans="1:24" ht="13.5" customHeight="1">
      <c r="A34" s="52"/>
      <c r="B34" s="44" t="s">
        <v>132</v>
      </c>
      <c r="C34" s="51"/>
      <c r="D34" s="53" t="s">
        <v>121</v>
      </c>
      <c r="E34" s="52"/>
      <c r="F34" s="52"/>
      <c r="G34" s="52"/>
      <c r="H34" s="52"/>
      <c r="I34" s="52"/>
      <c r="J34" s="52"/>
      <c r="K34" s="52"/>
    </row>
    <row r="35" spans="1:24" ht="13.5" customHeight="1">
      <c r="A35" s="52"/>
      <c r="B35" s="44" t="s">
        <v>133</v>
      </c>
      <c r="C35" s="51"/>
      <c r="D35" s="53" t="s">
        <v>121</v>
      </c>
      <c r="E35" s="52"/>
      <c r="F35" s="52"/>
      <c r="G35" s="52"/>
      <c r="H35" s="52"/>
      <c r="I35" s="52"/>
      <c r="J35" s="52"/>
      <c r="K35" s="52"/>
    </row>
    <row r="36" spans="1:24" ht="13.5" customHeight="1">
      <c r="A36" s="52"/>
      <c r="B36" s="44" t="s">
        <v>134</v>
      </c>
      <c r="C36" s="51"/>
      <c r="D36" s="53" t="s">
        <v>121</v>
      </c>
      <c r="E36" s="52"/>
      <c r="F36" s="52"/>
      <c r="G36" s="52"/>
      <c r="H36" s="52"/>
      <c r="I36" s="52"/>
      <c r="J36" s="52"/>
      <c r="K36" s="52"/>
    </row>
    <row r="37" spans="1:24" ht="13.5" customHeight="1">
      <c r="A37" s="52"/>
      <c r="B37" s="44" t="s">
        <v>135</v>
      </c>
      <c r="C37" s="51"/>
      <c r="D37" s="53" t="s">
        <v>121</v>
      </c>
      <c r="E37" s="52"/>
      <c r="F37" s="52"/>
      <c r="G37" s="52"/>
      <c r="H37" s="52"/>
      <c r="I37" s="52"/>
      <c r="J37" s="52"/>
      <c r="K37" s="52"/>
    </row>
    <row r="38" spans="1:24" ht="13.5" customHeight="1">
      <c r="A38" s="43" t="s">
        <v>114</v>
      </c>
      <c r="B38" s="52"/>
      <c r="C38" s="305">
        <f>IF(L19&lt;&gt;"",SUM(C25:C37)/L19,"")</f>
        <v>0.5</v>
      </c>
      <c r="D38" s="306"/>
      <c r="E38" s="43" t="s">
        <v>223</v>
      </c>
      <c r="F38" s="52"/>
      <c r="G38" s="52"/>
      <c r="H38" s="52"/>
      <c r="I38" s="52"/>
      <c r="J38" s="52"/>
      <c r="K38" s="52"/>
      <c r="L38" s="52"/>
      <c r="M38" s="43"/>
      <c r="N38" s="52"/>
    </row>
    <row r="39" spans="1:24" ht="13.5" customHeight="1">
      <c r="A39" s="43" t="s">
        <v>138</v>
      </c>
      <c r="B39" s="52"/>
      <c r="C39" s="305" t="str">
        <f ca="1">IF(AND(L19&lt;&gt;"",C21&gt;0),IF(C21&lt;=SUM(INDIRECT("C25:C"&amp;(24+ROUNDUP(C21/0.75,0))))/L19,"要件を満たす","要件を満たさない"),"")</f>
        <v>要件を満たす</v>
      </c>
      <c r="D39" s="306"/>
      <c r="E39" s="43" t="s">
        <v>139</v>
      </c>
      <c r="F39" s="52"/>
      <c r="G39" s="52"/>
      <c r="H39" s="52"/>
      <c r="I39" s="43"/>
      <c r="J39" s="52"/>
      <c r="K39" s="52"/>
      <c r="L39" s="52"/>
      <c r="M39" s="52"/>
      <c r="N39" s="52"/>
    </row>
    <row r="40" spans="1:24" ht="13.5" customHeight="1">
      <c r="A40" s="64" t="s">
        <v>142</v>
      </c>
      <c r="B40" s="4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24" ht="13.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24">
      <c r="A42" s="42" t="s">
        <v>82</v>
      </c>
      <c r="B42" s="43"/>
      <c r="C42" s="43"/>
      <c r="D42" s="43"/>
      <c r="E42" s="43"/>
      <c r="F42" s="43"/>
      <c r="G42" s="43"/>
      <c r="H42" s="43"/>
      <c r="I42" s="43"/>
      <c r="J42" s="43"/>
    </row>
    <row r="43" spans="1:24" ht="13.5" customHeight="1">
      <c r="A43" s="276" t="s">
        <v>83</v>
      </c>
      <c r="B43" s="277"/>
      <c r="C43" s="276" t="s">
        <v>154</v>
      </c>
      <c r="D43" s="277"/>
      <c r="E43" s="276" t="s">
        <v>84</v>
      </c>
      <c r="F43" s="278"/>
      <c r="G43" s="278"/>
      <c r="H43" s="277"/>
      <c r="I43" s="56" t="s">
        <v>87</v>
      </c>
      <c r="J43" s="49"/>
      <c r="K43" s="57"/>
      <c r="L43" s="56" t="s">
        <v>108</v>
      </c>
      <c r="M43" s="57"/>
      <c r="N43" s="43"/>
      <c r="O43" s="43"/>
    </row>
    <row r="44" spans="1:24" ht="13.5" customHeight="1">
      <c r="A44" s="58"/>
      <c r="B44" s="59"/>
      <c r="C44" s="58"/>
      <c r="D44" s="59"/>
      <c r="E44" s="60"/>
      <c r="F44" s="75"/>
      <c r="G44" s="75"/>
      <c r="H44" s="75"/>
      <c r="I44" s="58" t="s">
        <v>86</v>
      </c>
      <c r="J44" s="50"/>
      <c r="K44" s="59"/>
      <c r="L44" s="58"/>
      <c r="M44" s="59"/>
      <c r="N44" s="43"/>
      <c r="O44" s="43"/>
    </row>
    <row r="45" spans="1:24" ht="13.5" customHeight="1">
      <c r="A45" s="437" t="s">
        <v>224</v>
      </c>
      <c r="B45" s="438"/>
      <c r="C45" s="439" t="s">
        <v>213</v>
      </c>
      <c r="D45" s="440"/>
      <c r="E45" s="122">
        <v>12</v>
      </c>
      <c r="F45" s="55" t="s">
        <v>85</v>
      </c>
      <c r="G45" s="131"/>
      <c r="H45" s="55" t="s">
        <v>158</v>
      </c>
      <c r="I45" s="441">
        <v>43922</v>
      </c>
      <c r="J45" s="442"/>
      <c r="K45" s="442"/>
      <c r="L45" s="460" t="s">
        <v>93</v>
      </c>
      <c r="M45" s="461"/>
      <c r="N45" s="63"/>
      <c r="O45" s="63"/>
      <c r="R45" s="42" t="s">
        <v>88</v>
      </c>
      <c r="S45" s="42" t="s">
        <v>89</v>
      </c>
      <c r="T45" s="42" t="s">
        <v>90</v>
      </c>
      <c r="U45" s="42" t="s">
        <v>91</v>
      </c>
      <c r="V45" s="42" t="s">
        <v>92</v>
      </c>
      <c r="W45" s="42" t="s">
        <v>93</v>
      </c>
      <c r="X45" s="42" t="s">
        <v>94</v>
      </c>
    </row>
    <row r="46" spans="1:24" ht="13.5" customHeight="1">
      <c r="A46" s="264"/>
      <c r="B46" s="265"/>
      <c r="C46" s="236"/>
      <c r="D46" s="237"/>
      <c r="E46" s="51"/>
      <c r="F46" s="53" t="s">
        <v>85</v>
      </c>
      <c r="G46" s="132"/>
      <c r="H46" s="53" t="s">
        <v>158</v>
      </c>
      <c r="I46" s="263"/>
      <c r="J46" s="263"/>
      <c r="K46" s="263"/>
      <c r="L46" s="298"/>
      <c r="M46" s="299"/>
      <c r="N46" s="63"/>
      <c r="O46" s="63"/>
    </row>
    <row r="47" spans="1:24" ht="13.5" customHeight="1">
      <c r="A47" s="264"/>
      <c r="B47" s="265"/>
      <c r="C47" s="236"/>
      <c r="D47" s="237"/>
      <c r="E47" s="51"/>
      <c r="F47" s="53" t="s">
        <v>85</v>
      </c>
      <c r="G47" s="132"/>
      <c r="H47" s="55" t="s">
        <v>156</v>
      </c>
      <c r="I47" s="263"/>
      <c r="J47" s="263"/>
      <c r="K47" s="263"/>
      <c r="L47" s="298"/>
      <c r="M47" s="299"/>
      <c r="N47" s="63"/>
      <c r="O47" s="63"/>
    </row>
    <row r="48" spans="1:24" ht="13.5" customHeight="1">
      <c r="A48" s="264"/>
      <c r="B48" s="265"/>
      <c r="C48" s="236"/>
      <c r="D48" s="237"/>
      <c r="E48" s="51"/>
      <c r="F48" s="53" t="s">
        <v>85</v>
      </c>
      <c r="G48" s="132"/>
      <c r="H48" s="53" t="s">
        <v>156</v>
      </c>
      <c r="I48" s="263"/>
      <c r="J48" s="263"/>
      <c r="K48" s="263"/>
      <c r="L48" s="298"/>
      <c r="M48" s="299"/>
      <c r="N48" s="63"/>
      <c r="O48" s="63"/>
    </row>
    <row r="49" spans="1:15" ht="13.5" customHeight="1">
      <c r="A49" s="264"/>
      <c r="B49" s="265"/>
      <c r="C49" s="236"/>
      <c r="D49" s="237"/>
      <c r="E49" s="51"/>
      <c r="F49" s="53" t="s">
        <v>85</v>
      </c>
      <c r="G49" s="132"/>
      <c r="H49" s="55" t="s">
        <v>156</v>
      </c>
      <c r="I49" s="263"/>
      <c r="J49" s="263"/>
      <c r="K49" s="263"/>
      <c r="L49" s="298"/>
      <c r="M49" s="299"/>
      <c r="N49" s="63"/>
      <c r="O49" s="63"/>
    </row>
    <row r="50" spans="1:15" ht="13.5" customHeight="1">
      <c r="A50" s="273"/>
      <c r="B50" s="274"/>
      <c r="C50" s="279"/>
      <c r="D50" s="280"/>
      <c r="E50" s="54"/>
      <c r="F50" s="55" t="s">
        <v>85</v>
      </c>
      <c r="G50" s="131"/>
      <c r="H50" s="53" t="s">
        <v>156</v>
      </c>
      <c r="I50" s="263"/>
      <c r="J50" s="263"/>
      <c r="K50" s="263"/>
      <c r="L50" s="298"/>
      <c r="M50" s="299"/>
      <c r="N50" s="63"/>
      <c r="O50" s="63"/>
    </row>
    <row r="51" spans="1:15" ht="13.5" customHeight="1">
      <c r="A51" s="264"/>
      <c r="B51" s="265"/>
      <c r="C51" s="236"/>
      <c r="D51" s="237"/>
      <c r="E51" s="51"/>
      <c r="F51" s="53" t="s">
        <v>85</v>
      </c>
      <c r="G51" s="132"/>
      <c r="H51" s="55" t="s">
        <v>156</v>
      </c>
      <c r="I51" s="263"/>
      <c r="J51" s="263"/>
      <c r="K51" s="263"/>
      <c r="L51" s="298"/>
      <c r="M51" s="299"/>
      <c r="N51" s="63"/>
      <c r="O51" s="63"/>
    </row>
    <row r="52" spans="1:15" ht="13.5" customHeight="1">
      <c r="A52" s="264"/>
      <c r="B52" s="265"/>
      <c r="C52" s="236"/>
      <c r="D52" s="237"/>
      <c r="E52" s="51"/>
      <c r="F52" s="53" t="s">
        <v>85</v>
      </c>
      <c r="G52" s="132"/>
      <c r="H52" s="53" t="s">
        <v>156</v>
      </c>
      <c r="I52" s="263"/>
      <c r="J52" s="263"/>
      <c r="K52" s="263"/>
      <c r="L52" s="298"/>
      <c r="M52" s="299"/>
      <c r="N52" s="63"/>
      <c r="O52" s="63"/>
    </row>
    <row r="53" spans="1:15" ht="13.5" customHeight="1">
      <c r="A53" s="264"/>
      <c r="B53" s="265"/>
      <c r="C53" s="236"/>
      <c r="D53" s="237"/>
      <c r="E53" s="51"/>
      <c r="F53" s="53" t="s">
        <v>85</v>
      </c>
      <c r="G53" s="132"/>
      <c r="H53" s="55" t="s">
        <v>156</v>
      </c>
      <c r="I53" s="263"/>
      <c r="J53" s="263"/>
      <c r="K53" s="263"/>
      <c r="L53" s="298"/>
      <c r="M53" s="299"/>
      <c r="N53" s="63"/>
      <c r="O53" s="63"/>
    </row>
    <row r="54" spans="1:15" ht="13.5" customHeight="1">
      <c r="A54" s="264"/>
      <c r="B54" s="265"/>
      <c r="C54" s="236"/>
      <c r="D54" s="237"/>
      <c r="E54" s="51"/>
      <c r="F54" s="53" t="s">
        <v>85</v>
      </c>
      <c r="G54" s="132"/>
      <c r="H54" s="53" t="s">
        <v>156</v>
      </c>
      <c r="I54" s="263"/>
      <c r="J54" s="263"/>
      <c r="K54" s="263"/>
      <c r="L54" s="298"/>
      <c r="M54" s="299"/>
      <c r="N54" s="63"/>
      <c r="O54" s="63"/>
    </row>
    <row r="55" spans="1:15" ht="13.5" customHeight="1">
      <c r="A55" s="273"/>
      <c r="B55" s="274"/>
      <c r="C55" s="279"/>
      <c r="D55" s="280"/>
      <c r="E55" s="54"/>
      <c r="F55" s="55" t="s">
        <v>85</v>
      </c>
      <c r="G55" s="131"/>
      <c r="H55" s="55" t="s">
        <v>156</v>
      </c>
      <c r="I55" s="263"/>
      <c r="J55" s="263"/>
      <c r="K55" s="263"/>
      <c r="L55" s="298"/>
      <c r="M55" s="299"/>
      <c r="N55" s="63"/>
      <c r="O55" s="63"/>
    </row>
    <row r="56" spans="1:15" ht="13.5" customHeight="1">
      <c r="A56" s="264"/>
      <c r="B56" s="265"/>
      <c r="C56" s="236"/>
      <c r="D56" s="237"/>
      <c r="E56" s="51"/>
      <c r="F56" s="53" t="s">
        <v>85</v>
      </c>
      <c r="G56" s="132"/>
      <c r="H56" s="53" t="s">
        <v>156</v>
      </c>
      <c r="I56" s="263"/>
      <c r="J56" s="263"/>
      <c r="K56" s="263"/>
      <c r="L56" s="298"/>
      <c r="M56" s="299"/>
      <c r="N56" s="63"/>
      <c r="O56" s="63"/>
    </row>
    <row r="57" spans="1:15" ht="13.5" customHeight="1">
      <c r="A57" s="264"/>
      <c r="B57" s="265"/>
      <c r="C57" s="236"/>
      <c r="D57" s="237"/>
      <c r="E57" s="51"/>
      <c r="F57" s="53" t="s">
        <v>85</v>
      </c>
      <c r="G57" s="132"/>
      <c r="H57" s="55" t="s">
        <v>156</v>
      </c>
      <c r="I57" s="263"/>
      <c r="J57" s="263"/>
      <c r="K57" s="263"/>
      <c r="L57" s="298"/>
      <c r="M57" s="299"/>
      <c r="N57" s="63"/>
      <c r="O57" s="63"/>
    </row>
    <row r="58" spans="1:15" ht="13.5" customHeight="1">
      <c r="A58" s="264"/>
      <c r="B58" s="265"/>
      <c r="C58" s="236"/>
      <c r="D58" s="237"/>
      <c r="E58" s="51"/>
      <c r="F58" s="53" t="s">
        <v>85</v>
      </c>
      <c r="G58" s="132"/>
      <c r="H58" s="53" t="s">
        <v>156</v>
      </c>
      <c r="I58" s="263"/>
      <c r="J58" s="263"/>
      <c r="K58" s="263"/>
      <c r="L58" s="298"/>
      <c r="M58" s="299"/>
      <c r="N58" s="63"/>
      <c r="O58" s="63"/>
    </row>
    <row r="59" spans="1:15" ht="13.5" customHeight="1">
      <c r="A59" s="264"/>
      <c r="B59" s="265"/>
      <c r="C59" s="236"/>
      <c r="D59" s="237"/>
      <c r="E59" s="51"/>
      <c r="F59" s="53" t="s">
        <v>85</v>
      </c>
      <c r="G59" s="132"/>
      <c r="H59" s="55" t="s">
        <v>156</v>
      </c>
      <c r="I59" s="263"/>
      <c r="J59" s="263"/>
      <c r="K59" s="263"/>
      <c r="L59" s="298"/>
      <c r="M59" s="299"/>
      <c r="N59" s="63"/>
      <c r="O59" s="63"/>
    </row>
    <row r="60" spans="1:15" ht="13.5" customHeight="1">
      <c r="A60" s="264"/>
      <c r="B60" s="265"/>
      <c r="C60" s="236"/>
      <c r="D60" s="237"/>
      <c r="E60" s="51"/>
      <c r="F60" s="53" t="s">
        <v>85</v>
      </c>
      <c r="G60" s="132"/>
      <c r="H60" s="53" t="s">
        <v>156</v>
      </c>
      <c r="I60" s="263"/>
      <c r="J60" s="263"/>
      <c r="K60" s="263"/>
      <c r="L60" s="298"/>
      <c r="M60" s="299"/>
      <c r="N60" s="63"/>
      <c r="O60" s="63"/>
    </row>
    <row r="61" spans="1:15" ht="13.5" customHeight="1">
      <c r="A61" s="264"/>
      <c r="B61" s="265"/>
      <c r="C61" s="236"/>
      <c r="D61" s="237"/>
      <c r="E61" s="51"/>
      <c r="F61" s="53" t="s">
        <v>85</v>
      </c>
      <c r="G61" s="132"/>
      <c r="H61" s="55" t="s">
        <v>156</v>
      </c>
      <c r="I61" s="263"/>
      <c r="J61" s="263"/>
      <c r="K61" s="263"/>
      <c r="L61" s="298"/>
      <c r="M61" s="299"/>
      <c r="N61" s="63"/>
      <c r="O61" s="63"/>
    </row>
    <row r="62" spans="1:15" ht="13.5" customHeight="1">
      <c r="A62" s="264"/>
      <c r="B62" s="265"/>
      <c r="C62" s="236"/>
      <c r="D62" s="237"/>
      <c r="E62" s="51"/>
      <c r="F62" s="53" t="s">
        <v>85</v>
      </c>
      <c r="G62" s="132"/>
      <c r="H62" s="53" t="s">
        <v>156</v>
      </c>
      <c r="I62" s="263"/>
      <c r="J62" s="263"/>
      <c r="K62" s="263"/>
      <c r="L62" s="298"/>
      <c r="M62" s="299"/>
      <c r="N62" s="63"/>
      <c r="O62" s="63"/>
    </row>
    <row r="63" spans="1:15" ht="13.5" customHeight="1">
      <c r="A63" s="264"/>
      <c r="B63" s="265"/>
      <c r="C63" s="236"/>
      <c r="D63" s="237"/>
      <c r="E63" s="51"/>
      <c r="F63" s="53" t="s">
        <v>85</v>
      </c>
      <c r="G63" s="132"/>
      <c r="H63" s="55" t="s">
        <v>156</v>
      </c>
      <c r="I63" s="263"/>
      <c r="J63" s="263"/>
      <c r="K63" s="263"/>
      <c r="L63" s="298"/>
      <c r="M63" s="299"/>
      <c r="N63" s="63"/>
      <c r="O63" s="63"/>
    </row>
    <row r="64" spans="1:15" ht="13.5" customHeight="1">
      <c r="A64" s="264"/>
      <c r="B64" s="265"/>
      <c r="C64" s="236"/>
      <c r="D64" s="237"/>
      <c r="E64" s="51"/>
      <c r="F64" s="53" t="s">
        <v>85</v>
      </c>
      <c r="G64" s="132"/>
      <c r="H64" s="53" t="s">
        <v>156</v>
      </c>
      <c r="I64" s="263"/>
      <c r="J64" s="263"/>
      <c r="K64" s="263"/>
      <c r="L64" s="298"/>
      <c r="M64" s="299"/>
      <c r="N64" s="63"/>
      <c r="O64" s="63"/>
    </row>
    <row r="65" spans="1:15" ht="13.5" customHeight="1">
      <c r="A65" s="264"/>
      <c r="B65" s="265"/>
      <c r="C65" s="236"/>
      <c r="D65" s="237"/>
      <c r="E65" s="51"/>
      <c r="F65" s="53" t="s">
        <v>85</v>
      </c>
      <c r="G65" s="132"/>
      <c r="H65" s="55" t="s">
        <v>156</v>
      </c>
      <c r="I65" s="263"/>
      <c r="J65" s="263"/>
      <c r="K65" s="263"/>
      <c r="L65" s="298"/>
      <c r="M65" s="299"/>
      <c r="N65" s="63"/>
      <c r="O65" s="63"/>
    </row>
    <row r="66" spans="1:15" ht="13.5" customHeight="1">
      <c r="A66" s="264"/>
      <c r="B66" s="265"/>
      <c r="C66" s="236"/>
      <c r="D66" s="237"/>
      <c r="E66" s="51"/>
      <c r="F66" s="53" t="s">
        <v>85</v>
      </c>
      <c r="G66" s="132"/>
      <c r="H66" s="53" t="s">
        <v>156</v>
      </c>
      <c r="I66" s="263"/>
      <c r="J66" s="263"/>
      <c r="K66" s="263"/>
      <c r="L66" s="298"/>
      <c r="M66" s="299"/>
      <c r="N66" s="63"/>
      <c r="O66" s="63"/>
    </row>
    <row r="67" spans="1:15" ht="13.5" customHeight="1">
      <c r="A67" s="264"/>
      <c r="B67" s="265"/>
      <c r="C67" s="236"/>
      <c r="D67" s="237"/>
      <c r="E67" s="51"/>
      <c r="F67" s="53" t="s">
        <v>85</v>
      </c>
      <c r="G67" s="132"/>
      <c r="H67" s="55" t="s">
        <v>156</v>
      </c>
      <c r="I67" s="263"/>
      <c r="J67" s="263"/>
      <c r="K67" s="263"/>
      <c r="L67" s="298"/>
      <c r="M67" s="299"/>
      <c r="N67" s="63"/>
      <c r="O67" s="63"/>
    </row>
    <row r="68" spans="1:15" ht="13.5" customHeight="1">
      <c r="A68" s="264"/>
      <c r="B68" s="265"/>
      <c r="C68" s="236"/>
      <c r="D68" s="237"/>
      <c r="E68" s="51"/>
      <c r="F68" s="53" t="s">
        <v>85</v>
      </c>
      <c r="G68" s="132"/>
      <c r="H68" s="53" t="s">
        <v>156</v>
      </c>
      <c r="I68" s="263"/>
      <c r="J68" s="263"/>
      <c r="K68" s="263"/>
      <c r="L68" s="298"/>
      <c r="M68" s="299"/>
      <c r="N68" s="63"/>
      <c r="O68" s="63"/>
    </row>
    <row r="69" spans="1:15" ht="13.5" customHeight="1">
      <c r="A69" s="264"/>
      <c r="B69" s="265"/>
      <c r="C69" s="236"/>
      <c r="D69" s="237"/>
      <c r="E69" s="51"/>
      <c r="F69" s="53" t="s">
        <v>85</v>
      </c>
      <c r="G69" s="132"/>
      <c r="H69" s="55" t="s">
        <v>156</v>
      </c>
      <c r="I69" s="263"/>
      <c r="J69" s="263"/>
      <c r="K69" s="263"/>
      <c r="L69" s="298"/>
      <c r="M69" s="299"/>
      <c r="N69" s="63"/>
      <c r="O69" s="63"/>
    </row>
    <row r="70" spans="1:15" ht="13.5" customHeight="1">
      <c r="A70" s="273"/>
      <c r="B70" s="274"/>
      <c r="C70" s="279"/>
      <c r="D70" s="280"/>
      <c r="E70" s="54"/>
      <c r="F70" s="55" t="s">
        <v>85</v>
      </c>
      <c r="G70" s="131"/>
      <c r="H70" s="53" t="s">
        <v>156</v>
      </c>
      <c r="I70" s="263"/>
      <c r="J70" s="263"/>
      <c r="K70" s="263"/>
      <c r="L70" s="298"/>
      <c r="M70" s="299"/>
      <c r="N70" s="63"/>
      <c r="O70" s="63"/>
    </row>
    <row r="71" spans="1:15" ht="13.5" customHeight="1">
      <c r="A71" s="264"/>
      <c r="B71" s="265"/>
      <c r="C71" s="236"/>
      <c r="D71" s="237"/>
      <c r="E71" s="51"/>
      <c r="F71" s="53" t="s">
        <v>85</v>
      </c>
      <c r="G71" s="132"/>
      <c r="H71" s="55" t="s">
        <v>156</v>
      </c>
      <c r="I71" s="263"/>
      <c r="J71" s="263"/>
      <c r="K71" s="263"/>
      <c r="L71" s="298"/>
      <c r="M71" s="299"/>
      <c r="N71" s="63"/>
      <c r="O71" s="63"/>
    </row>
    <row r="72" spans="1:15" ht="13.5" customHeight="1">
      <c r="A72" s="264"/>
      <c r="B72" s="265"/>
      <c r="C72" s="236"/>
      <c r="D72" s="237"/>
      <c r="E72" s="51"/>
      <c r="F72" s="53" t="s">
        <v>85</v>
      </c>
      <c r="G72" s="132"/>
      <c r="H72" s="53" t="s">
        <v>156</v>
      </c>
      <c r="I72" s="263"/>
      <c r="J72" s="263"/>
      <c r="K72" s="263"/>
      <c r="L72" s="298"/>
      <c r="M72" s="299"/>
      <c r="N72" s="63"/>
      <c r="O72" s="63"/>
    </row>
    <row r="73" spans="1:15" ht="13.5" customHeight="1">
      <c r="A73" s="264"/>
      <c r="B73" s="265"/>
      <c r="C73" s="236"/>
      <c r="D73" s="237"/>
      <c r="E73" s="51"/>
      <c r="F73" s="53" t="s">
        <v>85</v>
      </c>
      <c r="G73" s="132"/>
      <c r="H73" s="55" t="s">
        <v>156</v>
      </c>
      <c r="I73" s="263"/>
      <c r="J73" s="263"/>
      <c r="K73" s="263"/>
      <c r="L73" s="298"/>
      <c r="M73" s="299"/>
      <c r="N73" s="63"/>
      <c r="O73" s="63"/>
    </row>
    <row r="74" spans="1:15" ht="13.5" customHeight="1">
      <c r="A74" s="264"/>
      <c r="B74" s="265"/>
      <c r="C74" s="236"/>
      <c r="D74" s="237"/>
      <c r="E74" s="51"/>
      <c r="F74" s="53" t="s">
        <v>85</v>
      </c>
      <c r="G74" s="132"/>
      <c r="H74" s="53" t="s">
        <v>156</v>
      </c>
      <c r="I74" s="263"/>
      <c r="J74" s="263"/>
      <c r="K74" s="263"/>
      <c r="L74" s="298"/>
      <c r="M74" s="299"/>
      <c r="N74" s="63"/>
      <c r="O74" s="63"/>
    </row>
    <row r="75" spans="1:15" ht="13.5" customHeight="1">
      <c r="A75" s="264"/>
      <c r="B75" s="265"/>
      <c r="C75" s="236"/>
      <c r="D75" s="237"/>
      <c r="E75" s="51"/>
      <c r="F75" s="53" t="s">
        <v>85</v>
      </c>
      <c r="G75" s="132"/>
      <c r="H75" s="55" t="s">
        <v>156</v>
      </c>
      <c r="I75" s="263"/>
      <c r="J75" s="263"/>
      <c r="K75" s="263"/>
      <c r="L75" s="298"/>
      <c r="M75" s="299"/>
      <c r="N75" s="63"/>
      <c r="O75" s="63"/>
    </row>
    <row r="76" spans="1:15" ht="13.5" customHeight="1">
      <c r="A76" s="264"/>
      <c r="B76" s="265"/>
      <c r="C76" s="236"/>
      <c r="D76" s="237"/>
      <c r="E76" s="51"/>
      <c r="F76" s="53" t="s">
        <v>85</v>
      </c>
      <c r="G76" s="132"/>
      <c r="H76" s="53" t="s">
        <v>156</v>
      </c>
      <c r="I76" s="263"/>
      <c r="J76" s="263"/>
      <c r="K76" s="263"/>
      <c r="L76" s="298"/>
      <c r="M76" s="299"/>
      <c r="N76" s="63"/>
      <c r="O76" s="63"/>
    </row>
    <row r="77" spans="1:15" ht="13.5" customHeight="1">
      <c r="A77" s="264"/>
      <c r="B77" s="265"/>
      <c r="C77" s="236"/>
      <c r="D77" s="237"/>
      <c r="E77" s="51"/>
      <c r="F77" s="53" t="s">
        <v>85</v>
      </c>
      <c r="G77" s="132"/>
      <c r="H77" s="55" t="s">
        <v>156</v>
      </c>
      <c r="I77" s="263"/>
      <c r="J77" s="263"/>
      <c r="K77" s="263"/>
      <c r="L77" s="298"/>
      <c r="M77" s="299"/>
      <c r="N77" s="63"/>
      <c r="O77" s="63"/>
    </row>
    <row r="78" spans="1:15" ht="13.5" customHeight="1">
      <c r="A78" s="264"/>
      <c r="B78" s="265"/>
      <c r="C78" s="236"/>
      <c r="D78" s="237"/>
      <c r="E78" s="51"/>
      <c r="F78" s="53" t="s">
        <v>85</v>
      </c>
      <c r="G78" s="132"/>
      <c r="H78" s="53" t="s">
        <v>156</v>
      </c>
      <c r="I78" s="263"/>
      <c r="J78" s="263"/>
      <c r="K78" s="263"/>
      <c r="L78" s="298"/>
      <c r="M78" s="299"/>
      <c r="N78" s="63"/>
      <c r="O78" s="63"/>
    </row>
    <row r="79" spans="1:15" ht="13.5" customHeight="1">
      <c r="A79" s="264"/>
      <c r="B79" s="265"/>
      <c r="C79" s="236"/>
      <c r="D79" s="237"/>
      <c r="E79" s="51"/>
      <c r="F79" s="53" t="s">
        <v>85</v>
      </c>
      <c r="G79" s="132"/>
      <c r="H79" s="55" t="s">
        <v>156</v>
      </c>
      <c r="I79" s="263"/>
      <c r="J79" s="263"/>
      <c r="K79" s="263"/>
      <c r="L79" s="298"/>
      <c r="M79" s="299"/>
      <c r="N79" s="63"/>
      <c r="O79" s="63"/>
    </row>
    <row r="80" spans="1:15" ht="13.5" customHeight="1">
      <c r="A80" s="264"/>
      <c r="B80" s="265"/>
      <c r="C80" s="236"/>
      <c r="D80" s="237"/>
      <c r="E80" s="51"/>
      <c r="F80" s="53" t="s">
        <v>85</v>
      </c>
      <c r="G80" s="132"/>
      <c r="H80" s="53" t="s">
        <v>156</v>
      </c>
      <c r="I80" s="263"/>
      <c r="J80" s="263"/>
      <c r="K80" s="263"/>
      <c r="L80" s="298"/>
      <c r="M80" s="299"/>
      <c r="N80" s="63"/>
      <c r="O80" s="63"/>
    </row>
    <row r="81" spans="1:15" ht="13.5" customHeight="1">
      <c r="A81" s="264"/>
      <c r="B81" s="265"/>
      <c r="C81" s="236"/>
      <c r="D81" s="237"/>
      <c r="E81" s="51"/>
      <c r="F81" s="53" t="s">
        <v>85</v>
      </c>
      <c r="G81" s="132"/>
      <c r="H81" s="55" t="s">
        <v>156</v>
      </c>
      <c r="I81" s="263"/>
      <c r="J81" s="263"/>
      <c r="K81" s="263"/>
      <c r="L81" s="298"/>
      <c r="M81" s="299"/>
      <c r="N81" s="63"/>
      <c r="O81" s="63"/>
    </row>
    <row r="82" spans="1:15" ht="13.5" customHeight="1">
      <c r="A82" s="264"/>
      <c r="B82" s="265"/>
      <c r="C82" s="236"/>
      <c r="D82" s="237"/>
      <c r="E82" s="51"/>
      <c r="F82" s="53" t="s">
        <v>85</v>
      </c>
      <c r="G82" s="132"/>
      <c r="H82" s="53" t="s">
        <v>156</v>
      </c>
      <c r="I82" s="263"/>
      <c r="J82" s="263"/>
      <c r="K82" s="263"/>
      <c r="L82" s="298"/>
      <c r="M82" s="299"/>
      <c r="N82" s="63"/>
      <c r="O82" s="63"/>
    </row>
    <row r="83" spans="1:15" ht="13.5" customHeight="1">
      <c r="A83" s="264"/>
      <c r="B83" s="265"/>
      <c r="C83" s="236"/>
      <c r="D83" s="237"/>
      <c r="E83" s="51"/>
      <c r="F83" s="53" t="s">
        <v>85</v>
      </c>
      <c r="G83" s="132"/>
      <c r="H83" s="55" t="s">
        <v>156</v>
      </c>
      <c r="I83" s="263"/>
      <c r="J83" s="263"/>
      <c r="K83" s="263"/>
      <c r="L83" s="298"/>
      <c r="M83" s="299"/>
      <c r="N83" s="63"/>
      <c r="O83" s="63"/>
    </row>
    <row r="84" spans="1:15" ht="13.5" customHeight="1">
      <c r="A84" s="264"/>
      <c r="B84" s="265"/>
      <c r="C84" s="236"/>
      <c r="D84" s="237"/>
      <c r="E84" s="51"/>
      <c r="F84" s="53" t="s">
        <v>85</v>
      </c>
      <c r="G84" s="132"/>
      <c r="H84" s="53" t="s">
        <v>156</v>
      </c>
      <c r="I84" s="263"/>
      <c r="J84" s="263"/>
      <c r="K84" s="263"/>
      <c r="L84" s="298"/>
      <c r="M84" s="299"/>
      <c r="N84" s="63"/>
      <c r="O84" s="63"/>
    </row>
    <row r="85" spans="1:15" ht="13.5" customHeight="1">
      <c r="A85" s="264"/>
      <c r="B85" s="265"/>
      <c r="C85" s="236"/>
      <c r="D85" s="237"/>
      <c r="E85" s="51"/>
      <c r="F85" s="53" t="s">
        <v>85</v>
      </c>
      <c r="G85" s="132"/>
      <c r="H85" s="55" t="s">
        <v>156</v>
      </c>
      <c r="I85" s="263"/>
      <c r="J85" s="263"/>
      <c r="K85" s="263"/>
      <c r="L85" s="298"/>
      <c r="M85" s="299"/>
      <c r="N85" s="63"/>
      <c r="O85" s="63"/>
    </row>
    <row r="86" spans="1:15" ht="13.5" customHeight="1">
      <c r="A86" s="264"/>
      <c r="B86" s="265"/>
      <c r="C86" s="236"/>
      <c r="D86" s="237"/>
      <c r="E86" s="51"/>
      <c r="F86" s="53" t="s">
        <v>85</v>
      </c>
      <c r="G86" s="132"/>
      <c r="H86" s="53" t="s">
        <v>156</v>
      </c>
      <c r="I86" s="263"/>
      <c r="J86" s="263"/>
      <c r="K86" s="263"/>
      <c r="L86" s="298"/>
      <c r="M86" s="299"/>
      <c r="N86" s="63"/>
      <c r="O86" s="63"/>
    </row>
    <row r="87" spans="1:15" ht="13.5" customHeight="1">
      <c r="A87" s="264"/>
      <c r="B87" s="265"/>
      <c r="C87" s="236"/>
      <c r="D87" s="237"/>
      <c r="E87" s="51"/>
      <c r="F87" s="53" t="s">
        <v>85</v>
      </c>
      <c r="G87" s="132"/>
      <c r="H87" s="55" t="s">
        <v>156</v>
      </c>
      <c r="I87" s="263"/>
      <c r="J87" s="263"/>
      <c r="K87" s="263"/>
      <c r="L87" s="298"/>
      <c r="M87" s="299"/>
      <c r="N87" s="63"/>
      <c r="O87" s="63"/>
    </row>
    <row r="88" spans="1:15" ht="13.5" customHeight="1" thickBot="1">
      <c r="A88" s="266"/>
      <c r="B88" s="267"/>
      <c r="C88" s="271"/>
      <c r="D88" s="272"/>
      <c r="E88" s="72"/>
      <c r="F88" s="73" t="s">
        <v>85</v>
      </c>
      <c r="G88" s="133"/>
      <c r="H88" s="134" t="s">
        <v>156</v>
      </c>
      <c r="I88" s="426"/>
      <c r="J88" s="426"/>
      <c r="K88" s="426"/>
      <c r="L88" s="427"/>
      <c r="M88" s="428"/>
      <c r="N88" s="63"/>
      <c r="O88" s="63"/>
    </row>
    <row r="89" spans="1:15" ht="21" customHeight="1" thickTop="1">
      <c r="A89" s="268" t="s">
        <v>155</v>
      </c>
      <c r="B89" s="269"/>
      <c r="C89" s="269"/>
      <c r="D89" s="270"/>
      <c r="E89" s="122">
        <v>12</v>
      </c>
      <c r="F89" s="55" t="s">
        <v>85</v>
      </c>
      <c r="G89" s="135"/>
      <c r="H89" s="136" t="s">
        <v>156</v>
      </c>
      <c r="I89" s="54"/>
      <c r="J89" s="74"/>
      <c r="K89" s="74"/>
      <c r="L89" s="74"/>
      <c r="M89" s="131"/>
    </row>
    <row r="90" spans="1:15" ht="13.5" customHeight="1">
      <c r="A90" s="43" t="s">
        <v>225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</row>
    <row r="91" spans="1:15" ht="13.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  <row r="92" spans="1:15" ht="13.5" customHeight="1">
      <c r="A92" s="52"/>
      <c r="B92" s="43" t="s">
        <v>271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5" ht="13.5" customHeight="1">
      <c r="A93" s="52"/>
      <c r="B93" s="311" t="s">
        <v>92</v>
      </c>
      <c r="C93" s="311"/>
      <c r="D93" s="311" t="s">
        <v>93</v>
      </c>
      <c r="E93" s="311"/>
      <c r="F93" s="311" t="s">
        <v>94</v>
      </c>
      <c r="G93" s="311"/>
      <c r="H93" s="311"/>
    </row>
    <row r="94" spans="1:15" ht="13.5" customHeight="1">
      <c r="A94" s="52"/>
      <c r="B94" s="312">
        <f>COUNTIF(L45:M88,"区分４")</f>
        <v>0</v>
      </c>
      <c r="C94" s="312"/>
      <c r="D94" s="312">
        <f>COUNTIF(L45:M88,"区分５")</f>
        <v>1</v>
      </c>
      <c r="E94" s="312"/>
      <c r="F94" s="312">
        <f>COUNTIF(L45:M88,"区分６")</f>
        <v>0</v>
      </c>
      <c r="G94" s="312"/>
      <c r="H94" s="312"/>
    </row>
    <row r="95" spans="1:15" ht="14.25">
      <c r="B95" s="309">
        <f ca="1">SUMIF(L45:M88,"区分４",E45:E88)</f>
        <v>0</v>
      </c>
      <c r="C95" s="309"/>
      <c r="D95" s="309">
        <f ca="1">SUMIF(L45:M88,"区分５",E45:E88)</f>
        <v>12</v>
      </c>
      <c r="E95" s="309"/>
      <c r="F95" s="309">
        <f ca="1">SUMIF(L45:M88,"区分６",E45:E88)</f>
        <v>0</v>
      </c>
      <c r="G95" s="309"/>
      <c r="H95" s="309"/>
    </row>
    <row r="96" spans="1:15" ht="14.25">
      <c r="B96" s="310">
        <f ca="1">SUMIF(L45:M88,"区分４",G45:G88)</f>
        <v>0</v>
      </c>
      <c r="C96" s="310"/>
      <c r="D96" s="310">
        <f ca="1">SUMIF(L45:M88,"区分５",G45:G88)</f>
        <v>0</v>
      </c>
      <c r="E96" s="310"/>
      <c r="F96" s="310">
        <f ca="1">SUMIF(L45:M88,"区分６",G45:G88)</f>
        <v>0</v>
      </c>
      <c r="G96" s="310"/>
      <c r="H96" s="310"/>
    </row>
    <row r="97" spans="1:14" ht="13.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</row>
    <row r="98" spans="1:14" ht="13.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</row>
    <row r="99" spans="1:14" ht="13.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</row>
    <row r="100" spans="1:14" ht="13.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ht="13.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</row>
  </sheetData>
  <mergeCells count="208">
    <mergeCell ref="B96:C96"/>
    <mergeCell ref="D96:E96"/>
    <mergeCell ref="F96:H96"/>
    <mergeCell ref="B93:C93"/>
    <mergeCell ref="D93:E93"/>
    <mergeCell ref="F93:H93"/>
    <mergeCell ref="B94:C94"/>
    <mergeCell ref="D94:E94"/>
    <mergeCell ref="F94:H94"/>
    <mergeCell ref="B95:C95"/>
    <mergeCell ref="D95:E95"/>
    <mergeCell ref="F95:H95"/>
    <mergeCell ref="A3:N3"/>
    <mergeCell ref="C5:M5"/>
    <mergeCell ref="C6:M6"/>
    <mergeCell ref="C9:E9"/>
    <mergeCell ref="C10:M10"/>
    <mergeCell ref="C11:M11"/>
    <mergeCell ref="C21:D21"/>
    <mergeCell ref="C24:D24"/>
    <mergeCell ref="C38:D38"/>
    <mergeCell ref="C39:D39"/>
    <mergeCell ref="A43:B43"/>
    <mergeCell ref="C43:D43"/>
    <mergeCell ref="C16:D16"/>
    <mergeCell ref="E16:F16"/>
    <mergeCell ref="I16:K16"/>
    <mergeCell ref="C18:D18"/>
    <mergeCell ref="E18:F18"/>
    <mergeCell ref="I18:K18"/>
    <mergeCell ref="E43:H43"/>
    <mergeCell ref="A45:B45"/>
    <mergeCell ref="C45:D45"/>
    <mergeCell ref="I45:K45"/>
    <mergeCell ref="L45:M45"/>
    <mergeCell ref="A46:B46"/>
    <mergeCell ref="C46:D46"/>
    <mergeCell ref="I46:K46"/>
    <mergeCell ref="L46:M46"/>
    <mergeCell ref="A49:B49"/>
    <mergeCell ref="C49:D49"/>
    <mergeCell ref="I49:K49"/>
    <mergeCell ref="L49:M49"/>
    <mergeCell ref="A50:B50"/>
    <mergeCell ref="C50:D50"/>
    <mergeCell ref="I50:K50"/>
    <mergeCell ref="L50:M50"/>
    <mergeCell ref="A47:B47"/>
    <mergeCell ref="C47:D47"/>
    <mergeCell ref="I47:K47"/>
    <mergeCell ref="L47:M47"/>
    <mergeCell ref="A48:B48"/>
    <mergeCell ref="C48:D48"/>
    <mergeCell ref="I48:K48"/>
    <mergeCell ref="L48:M48"/>
    <mergeCell ref="A53:B53"/>
    <mergeCell ref="C53:D53"/>
    <mergeCell ref="I53:K53"/>
    <mergeCell ref="L53:M53"/>
    <mergeCell ref="A54:B54"/>
    <mergeCell ref="C54:D54"/>
    <mergeCell ref="I54:K54"/>
    <mergeCell ref="L54:M54"/>
    <mergeCell ref="A51:B51"/>
    <mergeCell ref="C51:D51"/>
    <mergeCell ref="I51:K51"/>
    <mergeCell ref="L51:M51"/>
    <mergeCell ref="A52:B52"/>
    <mergeCell ref="C52:D52"/>
    <mergeCell ref="I52:K52"/>
    <mergeCell ref="L52:M52"/>
    <mergeCell ref="A57:B57"/>
    <mergeCell ref="C57:D57"/>
    <mergeCell ref="I57:K57"/>
    <mergeCell ref="L57:M57"/>
    <mergeCell ref="A58:B58"/>
    <mergeCell ref="C58:D58"/>
    <mergeCell ref="I58:K58"/>
    <mergeCell ref="L58:M58"/>
    <mergeCell ref="A55:B55"/>
    <mergeCell ref="C55:D55"/>
    <mergeCell ref="I55:K55"/>
    <mergeCell ref="L55:M55"/>
    <mergeCell ref="A56:B56"/>
    <mergeCell ref="C56:D56"/>
    <mergeCell ref="I56:K56"/>
    <mergeCell ref="L56:M56"/>
    <mergeCell ref="A61:B61"/>
    <mergeCell ref="C61:D61"/>
    <mergeCell ref="I61:K61"/>
    <mergeCell ref="L61:M61"/>
    <mergeCell ref="A62:B62"/>
    <mergeCell ref="C62:D62"/>
    <mergeCell ref="I62:K62"/>
    <mergeCell ref="L62:M62"/>
    <mergeCell ref="A59:B59"/>
    <mergeCell ref="C59:D59"/>
    <mergeCell ref="I59:K59"/>
    <mergeCell ref="L59:M59"/>
    <mergeCell ref="A60:B60"/>
    <mergeCell ref="C60:D60"/>
    <mergeCell ref="I60:K60"/>
    <mergeCell ref="L60:M60"/>
    <mergeCell ref="A65:B65"/>
    <mergeCell ref="C65:D65"/>
    <mergeCell ref="I65:K65"/>
    <mergeCell ref="L65:M65"/>
    <mergeCell ref="A66:B66"/>
    <mergeCell ref="C66:D66"/>
    <mergeCell ref="I66:K66"/>
    <mergeCell ref="L66:M66"/>
    <mergeCell ref="A63:B63"/>
    <mergeCell ref="C63:D63"/>
    <mergeCell ref="I63:K63"/>
    <mergeCell ref="L63:M63"/>
    <mergeCell ref="A64:B64"/>
    <mergeCell ref="C64:D64"/>
    <mergeCell ref="I64:K64"/>
    <mergeCell ref="L64:M64"/>
    <mergeCell ref="A69:B69"/>
    <mergeCell ref="C69:D69"/>
    <mergeCell ref="I69:K69"/>
    <mergeCell ref="L69:M69"/>
    <mergeCell ref="A70:B70"/>
    <mergeCell ref="C70:D70"/>
    <mergeCell ref="I70:K70"/>
    <mergeCell ref="L70:M70"/>
    <mergeCell ref="A67:B67"/>
    <mergeCell ref="C67:D67"/>
    <mergeCell ref="I67:K67"/>
    <mergeCell ref="L67:M67"/>
    <mergeCell ref="A68:B68"/>
    <mergeCell ref="C68:D68"/>
    <mergeCell ref="I68:K68"/>
    <mergeCell ref="L68:M68"/>
    <mergeCell ref="A73:B73"/>
    <mergeCell ref="C73:D73"/>
    <mergeCell ref="I73:K73"/>
    <mergeCell ref="L73:M73"/>
    <mergeCell ref="A74:B74"/>
    <mergeCell ref="C74:D74"/>
    <mergeCell ref="I74:K74"/>
    <mergeCell ref="L74:M74"/>
    <mergeCell ref="A71:B71"/>
    <mergeCell ref="C71:D71"/>
    <mergeCell ref="I71:K71"/>
    <mergeCell ref="L71:M71"/>
    <mergeCell ref="A72:B72"/>
    <mergeCell ref="C72:D72"/>
    <mergeCell ref="I72:K72"/>
    <mergeCell ref="L72:M72"/>
    <mergeCell ref="A77:B77"/>
    <mergeCell ref="C77:D77"/>
    <mergeCell ref="I77:K77"/>
    <mergeCell ref="L77:M77"/>
    <mergeCell ref="A78:B78"/>
    <mergeCell ref="C78:D78"/>
    <mergeCell ref="I78:K78"/>
    <mergeCell ref="L78:M78"/>
    <mergeCell ref="A75:B75"/>
    <mergeCell ref="C75:D75"/>
    <mergeCell ref="I75:K75"/>
    <mergeCell ref="L75:M75"/>
    <mergeCell ref="A76:B76"/>
    <mergeCell ref="C76:D76"/>
    <mergeCell ref="I76:K76"/>
    <mergeCell ref="L76:M76"/>
    <mergeCell ref="A81:B81"/>
    <mergeCell ref="C81:D81"/>
    <mergeCell ref="I81:K81"/>
    <mergeCell ref="L81:M81"/>
    <mergeCell ref="A82:B82"/>
    <mergeCell ref="C82:D82"/>
    <mergeCell ref="I82:K82"/>
    <mergeCell ref="L82:M82"/>
    <mergeCell ref="A79:B79"/>
    <mergeCell ref="C79:D79"/>
    <mergeCell ref="I79:K79"/>
    <mergeCell ref="L79:M79"/>
    <mergeCell ref="A80:B80"/>
    <mergeCell ref="C80:D80"/>
    <mergeCell ref="I80:K80"/>
    <mergeCell ref="L80:M80"/>
    <mergeCell ref="A85:B85"/>
    <mergeCell ref="C85:D85"/>
    <mergeCell ref="I85:K85"/>
    <mergeCell ref="L85:M85"/>
    <mergeCell ref="A86:B86"/>
    <mergeCell ref="C86:D86"/>
    <mergeCell ref="I86:K86"/>
    <mergeCell ref="L86:M86"/>
    <mergeCell ref="A83:B83"/>
    <mergeCell ref="C83:D83"/>
    <mergeCell ref="I83:K83"/>
    <mergeCell ref="L83:M83"/>
    <mergeCell ref="A84:B84"/>
    <mergeCell ref="C84:D84"/>
    <mergeCell ref="I84:K84"/>
    <mergeCell ref="L84:M84"/>
    <mergeCell ref="A89:D89"/>
    <mergeCell ref="A87:B87"/>
    <mergeCell ref="C87:D87"/>
    <mergeCell ref="I87:K87"/>
    <mergeCell ref="L87:M87"/>
    <mergeCell ref="A88:B88"/>
    <mergeCell ref="C88:D88"/>
    <mergeCell ref="I88:K88"/>
    <mergeCell ref="L88:M88"/>
  </mergeCells>
  <phoneticPr fontId="2"/>
  <dataValidations count="4">
    <dataValidation type="list" allowBlank="1" showInputMessage="1" showErrorMessage="1" sqref="C20">
      <formula1>$P$20:$Q$20</formula1>
    </dataValidation>
    <dataValidation type="date" operator="greaterThanOrEqual" allowBlank="1" showInputMessage="1" showErrorMessage="1" sqref="I45:K88 I89">
      <formula1>29312</formula1>
    </dataValidation>
    <dataValidation type="whole" operator="greaterThanOrEqual" allowBlank="1" showInputMessage="1" showErrorMessage="1" sqref="D12">
      <formula1>0</formula1>
    </dataValidation>
    <dataValidation type="list" allowBlank="1" showInputMessage="1" showErrorMessage="1" sqref="L45:M88">
      <formula1>$R$45:$X$45</formula1>
    </dataValidation>
  </dataValidations>
  <pageMargins left="0.78700000000000003" right="0.56000000000000005" top="0.71" bottom="0.54" header="0.51200000000000001" footer="0.51200000000000001"/>
  <pageSetup paperSize="9" scale="93" orientation="portrait" r:id="rId1"/>
  <headerFooter alignWithMargins="0"/>
  <rowBreaks count="1" manualBreakCount="1">
    <brk id="41" max="14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01"/>
  <sheetViews>
    <sheetView view="pageBreakPreview" topLeftCell="A74" zoomScaleNormal="100" workbookViewId="0">
      <selection activeCell="I79" sqref="I79:K79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12" style="42" customWidth="1"/>
    <col min="16" max="22" width="10" style="42" customWidth="1"/>
    <col min="23" max="16384" width="9" style="42"/>
  </cols>
  <sheetData>
    <row r="1" spans="1:14" ht="14.25">
      <c r="A1" s="30" t="s">
        <v>245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>
      <c r="A3" s="229" t="s">
        <v>250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5" spans="1:14">
      <c r="A5" s="42" t="s">
        <v>241</v>
      </c>
      <c r="C5" s="455" t="s">
        <v>182</v>
      </c>
      <c r="D5" s="456"/>
      <c r="E5" s="456"/>
      <c r="F5" s="456"/>
      <c r="G5" s="456"/>
      <c r="H5" s="456"/>
      <c r="I5" s="456"/>
      <c r="J5" s="456"/>
      <c r="K5" s="456"/>
      <c r="L5" s="456"/>
      <c r="M5" s="457"/>
      <c r="N5" s="70"/>
    </row>
    <row r="6" spans="1:14">
      <c r="A6" s="42" t="s">
        <v>49</v>
      </c>
      <c r="C6" s="455" t="s">
        <v>207</v>
      </c>
      <c r="D6" s="456"/>
      <c r="E6" s="456"/>
      <c r="F6" s="456"/>
      <c r="G6" s="456"/>
      <c r="H6" s="456"/>
      <c r="I6" s="456"/>
      <c r="J6" s="456"/>
      <c r="K6" s="456"/>
      <c r="L6" s="456"/>
      <c r="M6" s="457"/>
      <c r="N6" s="70"/>
    </row>
    <row r="8" spans="1:14">
      <c r="A8" s="42" t="s">
        <v>102</v>
      </c>
    </row>
    <row r="9" spans="1:14">
      <c r="A9" s="42" t="s">
        <v>79</v>
      </c>
      <c r="C9" s="434">
        <v>1111111111</v>
      </c>
      <c r="D9" s="435"/>
      <c r="E9" s="436"/>
    </row>
    <row r="10" spans="1:14">
      <c r="A10" s="42" t="s">
        <v>26</v>
      </c>
      <c r="C10" s="455" t="s">
        <v>208</v>
      </c>
      <c r="D10" s="456"/>
      <c r="E10" s="456"/>
      <c r="F10" s="456"/>
      <c r="G10" s="456"/>
      <c r="H10" s="456"/>
      <c r="I10" s="456"/>
      <c r="J10" s="456"/>
      <c r="K10" s="456"/>
      <c r="L10" s="456"/>
      <c r="M10" s="457"/>
      <c r="N10" s="70"/>
    </row>
    <row r="11" spans="1:14">
      <c r="A11" s="42" t="s">
        <v>80</v>
      </c>
      <c r="C11" s="455" t="s">
        <v>221</v>
      </c>
      <c r="D11" s="456"/>
      <c r="E11" s="456"/>
      <c r="F11" s="456"/>
      <c r="G11" s="456"/>
      <c r="H11" s="456"/>
      <c r="I11" s="456"/>
      <c r="J11" s="456"/>
      <c r="K11" s="456"/>
      <c r="L11" s="456"/>
      <c r="M11" s="457"/>
      <c r="N11" s="70"/>
    </row>
    <row r="12" spans="1:14">
      <c r="A12" s="42" t="s">
        <v>103</v>
      </c>
      <c r="D12" s="130">
        <v>10</v>
      </c>
      <c r="E12" s="42" t="s">
        <v>104</v>
      </c>
    </row>
    <row r="13" spans="1:14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>
      <c r="A14" s="43" t="s">
        <v>113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4">
      <c r="A15" s="43" t="s">
        <v>109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4">
      <c r="A16" s="43" t="s">
        <v>105</v>
      </c>
      <c r="B16" s="43"/>
      <c r="C16" s="462">
        <v>1</v>
      </c>
      <c r="D16" s="463"/>
      <c r="E16" s="302" t="s">
        <v>106</v>
      </c>
      <c r="F16" s="303"/>
      <c r="G16" s="113"/>
      <c r="H16" s="114"/>
      <c r="I16" s="462">
        <v>1.3</v>
      </c>
      <c r="J16" s="464"/>
      <c r="K16" s="463"/>
      <c r="L16" s="42" t="s">
        <v>107</v>
      </c>
    </row>
    <row r="17" spans="1:17">
      <c r="A17" s="43" t="s">
        <v>110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7">
      <c r="A18" s="43" t="s">
        <v>105</v>
      </c>
      <c r="B18" s="43"/>
      <c r="C18" s="462">
        <v>0.5</v>
      </c>
      <c r="D18" s="463"/>
      <c r="E18" s="302" t="s">
        <v>106</v>
      </c>
      <c r="F18" s="303"/>
      <c r="G18" s="113"/>
      <c r="H18" s="114"/>
      <c r="I18" s="462">
        <v>0.6</v>
      </c>
      <c r="J18" s="464"/>
      <c r="K18" s="463"/>
      <c r="L18" s="42" t="s">
        <v>107</v>
      </c>
    </row>
    <row r="19" spans="1:17" ht="13.5" customHeight="1">
      <c r="A19" s="43" t="s">
        <v>111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121">
        <v>40</v>
      </c>
      <c r="M19" s="43" t="s">
        <v>112</v>
      </c>
      <c r="N19" s="52"/>
    </row>
    <row r="20" spans="1:17" ht="13.5" customHeight="1">
      <c r="A20" s="43" t="s">
        <v>116</v>
      </c>
      <c r="B20" s="52"/>
      <c r="C20" s="130" t="s">
        <v>222</v>
      </c>
      <c r="D20" s="43" t="s">
        <v>117</v>
      </c>
      <c r="E20" s="52"/>
      <c r="F20" s="52"/>
      <c r="G20" s="52"/>
      <c r="H20" s="52"/>
      <c r="I20" s="52"/>
      <c r="J20" s="52"/>
      <c r="K20" s="52"/>
      <c r="L20" s="52"/>
      <c r="M20" s="43"/>
      <c r="N20" s="52"/>
      <c r="P20" s="42" t="s">
        <v>118</v>
      </c>
      <c r="Q20" s="42" t="s">
        <v>226</v>
      </c>
    </row>
    <row r="21" spans="1:17" ht="13.5" customHeight="1">
      <c r="A21" s="43" t="s">
        <v>122</v>
      </c>
      <c r="B21" s="52"/>
      <c r="C21" s="305">
        <f>C18*IF(C20="Ⅰ",0.8,0.5)</f>
        <v>0.4</v>
      </c>
      <c r="D21" s="306"/>
      <c r="E21" s="52"/>
      <c r="F21" s="52"/>
      <c r="G21" s="52"/>
      <c r="H21" s="52"/>
      <c r="I21" s="52"/>
      <c r="J21" s="52"/>
      <c r="K21" s="52"/>
      <c r="L21" s="52"/>
      <c r="M21" s="43"/>
      <c r="N21" s="52"/>
    </row>
    <row r="22" spans="1:17" ht="13.5" customHeight="1">
      <c r="A22" s="43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43"/>
      <c r="N22" s="52"/>
    </row>
    <row r="23" spans="1:17" ht="13.5" customHeight="1">
      <c r="A23" s="43" t="s">
        <v>120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7" ht="13.5" customHeight="1">
      <c r="A24" s="52"/>
      <c r="B24" s="44" t="s">
        <v>137</v>
      </c>
      <c r="C24" s="465" t="s">
        <v>136</v>
      </c>
      <c r="D24" s="466"/>
      <c r="E24" s="52"/>
      <c r="F24" s="52"/>
      <c r="G24" s="52"/>
      <c r="H24" s="52"/>
      <c r="I24" s="52"/>
      <c r="J24" s="52"/>
      <c r="K24" s="52"/>
    </row>
    <row r="25" spans="1:17" ht="13.5" customHeight="1">
      <c r="A25" s="52"/>
      <c r="B25" s="44" t="s">
        <v>123</v>
      </c>
      <c r="C25" s="127">
        <v>20</v>
      </c>
      <c r="D25" s="53" t="s">
        <v>121</v>
      </c>
      <c r="E25" s="43" t="s">
        <v>140</v>
      </c>
      <c r="F25" s="52"/>
      <c r="G25" s="52"/>
      <c r="H25" s="52"/>
      <c r="I25" s="52"/>
      <c r="J25" s="52"/>
      <c r="K25" s="52"/>
    </row>
    <row r="26" spans="1:17" ht="13.5" customHeight="1">
      <c r="A26" s="52"/>
      <c r="B26" s="44" t="s">
        <v>124</v>
      </c>
      <c r="C26" s="51"/>
      <c r="D26" s="53" t="s">
        <v>121</v>
      </c>
      <c r="E26" s="43" t="s">
        <v>141</v>
      </c>
      <c r="F26" s="52"/>
      <c r="G26" s="52"/>
      <c r="H26" s="52"/>
      <c r="I26" s="52"/>
      <c r="J26" s="52"/>
      <c r="K26" s="52"/>
    </row>
    <row r="27" spans="1:17" ht="13.5" customHeight="1">
      <c r="A27" s="52"/>
      <c r="B27" s="44" t="s">
        <v>125</v>
      </c>
      <c r="C27" s="51"/>
      <c r="D27" s="53" t="s">
        <v>121</v>
      </c>
      <c r="E27" s="43"/>
      <c r="F27" s="52"/>
      <c r="G27" s="52"/>
      <c r="H27" s="52"/>
      <c r="I27" s="52"/>
      <c r="J27" s="52"/>
      <c r="K27" s="52"/>
    </row>
    <row r="28" spans="1:17" ht="13.5" customHeight="1">
      <c r="A28" s="52"/>
      <c r="B28" s="44" t="s">
        <v>126</v>
      </c>
      <c r="C28" s="51"/>
      <c r="D28" s="53" t="s">
        <v>121</v>
      </c>
      <c r="E28" s="52"/>
      <c r="F28" s="52"/>
      <c r="G28" s="52"/>
      <c r="H28" s="52"/>
      <c r="I28" s="52"/>
      <c r="J28" s="52"/>
      <c r="K28" s="52"/>
    </row>
    <row r="29" spans="1:17" ht="13.5" customHeight="1">
      <c r="A29" s="52"/>
      <c r="B29" s="44" t="s">
        <v>127</v>
      </c>
      <c r="C29" s="51"/>
      <c r="D29" s="53" t="s">
        <v>121</v>
      </c>
      <c r="E29" s="52"/>
      <c r="F29" s="52"/>
      <c r="G29" s="52"/>
      <c r="H29" s="52"/>
      <c r="I29" s="52"/>
      <c r="J29" s="52"/>
      <c r="K29" s="52"/>
    </row>
    <row r="30" spans="1:17" ht="13.5" customHeight="1">
      <c r="A30" s="52"/>
      <c r="B30" s="44" t="s">
        <v>128</v>
      </c>
      <c r="C30" s="51"/>
      <c r="D30" s="53" t="s">
        <v>121</v>
      </c>
      <c r="E30" s="52"/>
      <c r="F30" s="52"/>
      <c r="G30" s="52"/>
      <c r="H30" s="52"/>
      <c r="I30" s="52"/>
      <c r="J30" s="52"/>
      <c r="K30" s="52"/>
    </row>
    <row r="31" spans="1:17" ht="13.5" customHeight="1">
      <c r="A31" s="52"/>
      <c r="B31" s="44" t="s">
        <v>129</v>
      </c>
      <c r="C31" s="51"/>
      <c r="D31" s="53" t="s">
        <v>121</v>
      </c>
      <c r="E31" s="52"/>
      <c r="F31" s="52"/>
      <c r="G31" s="52"/>
      <c r="H31" s="52"/>
      <c r="I31" s="52"/>
      <c r="J31" s="52"/>
      <c r="K31" s="52"/>
    </row>
    <row r="32" spans="1:17" ht="13.5" customHeight="1">
      <c r="A32" s="52"/>
      <c r="B32" s="44" t="s">
        <v>130</v>
      </c>
      <c r="C32" s="51"/>
      <c r="D32" s="53" t="s">
        <v>121</v>
      </c>
      <c r="E32" s="52"/>
      <c r="F32" s="52"/>
      <c r="G32" s="52"/>
      <c r="H32" s="52"/>
      <c r="I32" s="52"/>
      <c r="J32" s="52"/>
      <c r="K32" s="52"/>
    </row>
    <row r="33" spans="1:24" ht="13.5" customHeight="1">
      <c r="A33" s="52"/>
      <c r="B33" s="44" t="s">
        <v>131</v>
      </c>
      <c r="C33" s="51"/>
      <c r="D33" s="53" t="s">
        <v>121</v>
      </c>
      <c r="E33" s="52"/>
      <c r="F33" s="52"/>
      <c r="G33" s="52"/>
      <c r="H33" s="52"/>
      <c r="I33" s="52"/>
      <c r="J33" s="52"/>
      <c r="K33" s="52"/>
    </row>
    <row r="34" spans="1:24" ht="13.5" customHeight="1">
      <c r="A34" s="52"/>
      <c r="B34" s="44" t="s">
        <v>132</v>
      </c>
      <c r="C34" s="51"/>
      <c r="D34" s="53" t="s">
        <v>121</v>
      </c>
      <c r="E34" s="52"/>
      <c r="F34" s="52"/>
      <c r="G34" s="52"/>
      <c r="H34" s="52"/>
      <c r="I34" s="52"/>
      <c r="J34" s="52"/>
      <c r="K34" s="52"/>
    </row>
    <row r="35" spans="1:24" ht="13.5" customHeight="1">
      <c r="A35" s="52"/>
      <c r="B35" s="44" t="s">
        <v>133</v>
      </c>
      <c r="C35" s="51"/>
      <c r="D35" s="53" t="s">
        <v>121</v>
      </c>
      <c r="E35" s="52"/>
      <c r="F35" s="52"/>
      <c r="G35" s="52"/>
      <c r="H35" s="52"/>
      <c r="I35" s="52"/>
      <c r="J35" s="52"/>
      <c r="K35" s="52"/>
    </row>
    <row r="36" spans="1:24" ht="13.5" customHeight="1">
      <c r="A36" s="52"/>
      <c r="B36" s="44" t="s">
        <v>134</v>
      </c>
      <c r="C36" s="51"/>
      <c r="D36" s="53" t="s">
        <v>121</v>
      </c>
      <c r="E36" s="52"/>
      <c r="F36" s="52"/>
      <c r="G36" s="52"/>
      <c r="H36" s="52"/>
      <c r="I36" s="52"/>
      <c r="J36" s="52"/>
      <c r="K36" s="52"/>
    </row>
    <row r="37" spans="1:24" ht="13.5" customHeight="1">
      <c r="A37" s="52"/>
      <c r="B37" s="44" t="s">
        <v>135</v>
      </c>
      <c r="C37" s="51"/>
      <c r="D37" s="53" t="s">
        <v>121</v>
      </c>
      <c r="E37" s="52"/>
      <c r="F37" s="52"/>
      <c r="G37" s="52"/>
      <c r="H37" s="52"/>
      <c r="I37" s="52"/>
      <c r="J37" s="52"/>
      <c r="K37" s="52"/>
    </row>
    <row r="38" spans="1:24" ht="13.5" customHeight="1">
      <c r="A38" s="43" t="s">
        <v>114</v>
      </c>
      <c r="B38" s="52"/>
      <c r="C38" s="305">
        <f>IF(L19&lt;&gt;"",SUM(C25:C37)/L19,"")</f>
        <v>0.5</v>
      </c>
      <c r="D38" s="306"/>
      <c r="E38" s="43" t="s">
        <v>227</v>
      </c>
      <c r="F38" s="52"/>
      <c r="G38" s="52"/>
      <c r="H38" s="52"/>
      <c r="I38" s="52"/>
      <c r="J38" s="52"/>
      <c r="K38" s="52"/>
      <c r="L38" s="52"/>
      <c r="M38" s="43"/>
      <c r="N38" s="52"/>
    </row>
    <row r="39" spans="1:24" ht="13.5" customHeight="1">
      <c r="A39" s="43" t="s">
        <v>138</v>
      </c>
      <c r="B39" s="52"/>
      <c r="C39" s="305" t="str">
        <f ca="1">IF(AND(L19&lt;&gt;"",C21&gt;0),IF(C21&lt;=SUM(INDIRECT("C25:C"&amp;(24+ROUNDUP(C21/0.75,0))))/L19,"要件を満たす","要件を満たさない"),"")</f>
        <v>要件を満たす</v>
      </c>
      <c r="D39" s="306"/>
      <c r="E39" s="43" t="s">
        <v>139</v>
      </c>
      <c r="F39" s="52"/>
      <c r="G39" s="52"/>
      <c r="H39" s="52"/>
      <c r="I39" s="43"/>
      <c r="J39" s="52"/>
      <c r="K39" s="52"/>
      <c r="L39" s="52"/>
      <c r="M39" s="52"/>
      <c r="N39" s="52"/>
    </row>
    <row r="40" spans="1:24" ht="13.5" customHeight="1">
      <c r="A40" s="64" t="s">
        <v>142</v>
      </c>
      <c r="B40" s="4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24" ht="13.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24">
      <c r="A42" s="42" t="s">
        <v>96</v>
      </c>
      <c r="B42" s="43"/>
      <c r="C42" s="43"/>
      <c r="D42" s="43"/>
      <c r="E42" s="43"/>
      <c r="F42" s="43"/>
      <c r="G42" s="43"/>
      <c r="H42" s="43"/>
      <c r="I42" s="43"/>
      <c r="J42" s="43"/>
    </row>
    <row r="43" spans="1:24" ht="13.5" customHeight="1">
      <c r="A43" s="276" t="s">
        <v>83</v>
      </c>
      <c r="B43" s="277"/>
      <c r="C43" s="276" t="s">
        <v>154</v>
      </c>
      <c r="D43" s="277"/>
      <c r="E43" s="276" t="s">
        <v>84</v>
      </c>
      <c r="F43" s="278"/>
      <c r="G43" s="278"/>
      <c r="H43" s="277"/>
      <c r="I43" s="56" t="s">
        <v>160</v>
      </c>
      <c r="J43" s="49"/>
      <c r="K43" s="57"/>
      <c r="L43" s="56" t="s">
        <v>108</v>
      </c>
      <c r="M43" s="57"/>
      <c r="N43" s="43"/>
      <c r="O43" s="43"/>
    </row>
    <row r="44" spans="1:24" ht="13.5" customHeight="1">
      <c r="A44" s="58"/>
      <c r="B44" s="59"/>
      <c r="C44" s="58"/>
      <c r="D44" s="59"/>
      <c r="E44" s="60"/>
      <c r="F44" s="75"/>
      <c r="G44" s="113"/>
      <c r="H44" s="75"/>
      <c r="I44" s="58"/>
      <c r="J44" s="50"/>
      <c r="K44" s="59"/>
      <c r="L44" s="58"/>
      <c r="M44" s="59"/>
      <c r="N44" s="43"/>
      <c r="O44" s="43"/>
    </row>
    <row r="45" spans="1:24" ht="13.5" customHeight="1">
      <c r="A45" s="437" t="s">
        <v>228</v>
      </c>
      <c r="B45" s="438"/>
      <c r="C45" s="439" t="s">
        <v>213</v>
      </c>
      <c r="D45" s="440"/>
      <c r="E45" s="122">
        <v>3</v>
      </c>
      <c r="F45" s="55" t="s">
        <v>85</v>
      </c>
      <c r="G45" s="47"/>
      <c r="H45" s="55" t="s">
        <v>158</v>
      </c>
      <c r="I45" s="441">
        <v>43922</v>
      </c>
      <c r="J45" s="442"/>
      <c r="K45" s="442"/>
      <c r="L45" s="460" t="s">
        <v>93</v>
      </c>
      <c r="M45" s="461"/>
      <c r="N45" s="63"/>
      <c r="O45" s="63"/>
      <c r="R45" s="42" t="s">
        <v>88</v>
      </c>
      <c r="S45" s="42" t="s">
        <v>89</v>
      </c>
      <c r="T45" s="42" t="s">
        <v>90</v>
      </c>
      <c r="U45" s="42" t="s">
        <v>91</v>
      </c>
      <c r="V45" s="42" t="s">
        <v>92</v>
      </c>
      <c r="W45" s="42" t="s">
        <v>93</v>
      </c>
      <c r="X45" s="42" t="s">
        <v>94</v>
      </c>
    </row>
    <row r="46" spans="1:24" ht="13.5" customHeight="1">
      <c r="A46" s="452" t="s">
        <v>229</v>
      </c>
      <c r="B46" s="453"/>
      <c r="C46" s="434" t="s">
        <v>230</v>
      </c>
      <c r="D46" s="436"/>
      <c r="E46" s="127">
        <v>0</v>
      </c>
      <c r="F46" s="53" t="s">
        <v>85</v>
      </c>
      <c r="G46" s="137">
        <v>15</v>
      </c>
      <c r="H46" s="53" t="s">
        <v>158</v>
      </c>
      <c r="I46" s="441">
        <v>43997</v>
      </c>
      <c r="J46" s="442"/>
      <c r="K46" s="442"/>
      <c r="L46" s="460" t="s">
        <v>93</v>
      </c>
      <c r="M46" s="461"/>
      <c r="N46" s="63"/>
      <c r="O46" s="63"/>
    </row>
    <row r="47" spans="1:24" ht="13.5" customHeight="1">
      <c r="A47" s="264"/>
      <c r="B47" s="265"/>
      <c r="C47" s="236"/>
      <c r="D47" s="237"/>
      <c r="E47" s="51"/>
      <c r="F47" s="53" t="s">
        <v>85</v>
      </c>
      <c r="G47" s="132"/>
      <c r="H47" s="55" t="s">
        <v>156</v>
      </c>
      <c r="I47" s="263"/>
      <c r="J47" s="263"/>
      <c r="K47" s="263"/>
      <c r="L47" s="298"/>
      <c r="M47" s="299"/>
      <c r="N47" s="63"/>
      <c r="O47" s="63"/>
    </row>
    <row r="48" spans="1:24" ht="13.5" customHeight="1">
      <c r="A48" s="264"/>
      <c r="B48" s="265"/>
      <c r="C48" s="236"/>
      <c r="D48" s="237"/>
      <c r="E48" s="51"/>
      <c r="F48" s="53" t="s">
        <v>85</v>
      </c>
      <c r="G48" s="132"/>
      <c r="H48" s="53" t="s">
        <v>156</v>
      </c>
      <c r="I48" s="263"/>
      <c r="J48" s="263"/>
      <c r="K48" s="263"/>
      <c r="L48" s="298"/>
      <c r="M48" s="299"/>
      <c r="N48" s="63"/>
      <c r="O48" s="63"/>
    </row>
    <row r="49" spans="1:15" ht="13.5" customHeight="1">
      <c r="A49" s="264"/>
      <c r="B49" s="265"/>
      <c r="C49" s="236"/>
      <c r="D49" s="237"/>
      <c r="E49" s="51"/>
      <c r="F49" s="53" t="s">
        <v>85</v>
      </c>
      <c r="G49" s="132"/>
      <c r="H49" s="55" t="s">
        <v>156</v>
      </c>
      <c r="I49" s="263"/>
      <c r="J49" s="263"/>
      <c r="K49" s="263"/>
      <c r="L49" s="298"/>
      <c r="M49" s="299"/>
      <c r="N49" s="63"/>
      <c r="O49" s="63"/>
    </row>
    <row r="50" spans="1:15" ht="13.5" customHeight="1">
      <c r="A50" s="273"/>
      <c r="B50" s="274"/>
      <c r="C50" s="279"/>
      <c r="D50" s="280"/>
      <c r="E50" s="54"/>
      <c r="F50" s="55" t="s">
        <v>85</v>
      </c>
      <c r="G50" s="131"/>
      <c r="H50" s="53" t="s">
        <v>156</v>
      </c>
      <c r="I50" s="263"/>
      <c r="J50" s="263"/>
      <c r="K50" s="263"/>
      <c r="L50" s="298"/>
      <c r="M50" s="299"/>
      <c r="N50" s="63"/>
      <c r="O50" s="63"/>
    </row>
    <row r="51" spans="1:15" ht="13.5" customHeight="1">
      <c r="A51" s="264"/>
      <c r="B51" s="265"/>
      <c r="C51" s="236"/>
      <c r="D51" s="237"/>
      <c r="E51" s="51"/>
      <c r="F51" s="53" t="s">
        <v>85</v>
      </c>
      <c r="G51" s="132"/>
      <c r="H51" s="55" t="s">
        <v>156</v>
      </c>
      <c r="I51" s="263"/>
      <c r="J51" s="263"/>
      <c r="K51" s="263"/>
      <c r="L51" s="298"/>
      <c r="M51" s="299"/>
      <c r="N51" s="63"/>
      <c r="O51" s="63"/>
    </row>
    <row r="52" spans="1:15" ht="13.5" customHeight="1">
      <c r="A52" s="264"/>
      <c r="B52" s="265"/>
      <c r="C52" s="236"/>
      <c r="D52" s="237"/>
      <c r="E52" s="51"/>
      <c r="F52" s="53" t="s">
        <v>85</v>
      </c>
      <c r="G52" s="132"/>
      <c r="H52" s="53" t="s">
        <v>156</v>
      </c>
      <c r="I52" s="263"/>
      <c r="J52" s="263"/>
      <c r="K52" s="263"/>
      <c r="L52" s="298"/>
      <c r="M52" s="299"/>
      <c r="N52" s="63"/>
      <c r="O52" s="63"/>
    </row>
    <row r="53" spans="1:15" ht="13.5" customHeight="1">
      <c r="A53" s="264"/>
      <c r="B53" s="265"/>
      <c r="C53" s="236"/>
      <c r="D53" s="237"/>
      <c r="E53" s="51"/>
      <c r="F53" s="53" t="s">
        <v>85</v>
      </c>
      <c r="G53" s="132"/>
      <c r="H53" s="55" t="s">
        <v>156</v>
      </c>
      <c r="I53" s="263"/>
      <c r="J53" s="263"/>
      <c r="K53" s="263"/>
      <c r="L53" s="298"/>
      <c r="M53" s="299"/>
      <c r="N53" s="63"/>
      <c r="O53" s="63"/>
    </row>
    <row r="54" spans="1:15" ht="13.5" customHeight="1">
      <c r="A54" s="264"/>
      <c r="B54" s="265"/>
      <c r="C54" s="236"/>
      <c r="D54" s="237"/>
      <c r="E54" s="51"/>
      <c r="F54" s="53" t="s">
        <v>85</v>
      </c>
      <c r="G54" s="132"/>
      <c r="H54" s="53" t="s">
        <v>156</v>
      </c>
      <c r="I54" s="263"/>
      <c r="J54" s="263"/>
      <c r="K54" s="263"/>
      <c r="L54" s="298"/>
      <c r="M54" s="299"/>
      <c r="N54" s="63"/>
      <c r="O54" s="63"/>
    </row>
    <row r="55" spans="1:15" ht="13.5" customHeight="1">
      <c r="A55" s="273"/>
      <c r="B55" s="274"/>
      <c r="C55" s="279"/>
      <c r="D55" s="280"/>
      <c r="E55" s="54"/>
      <c r="F55" s="55" t="s">
        <v>85</v>
      </c>
      <c r="G55" s="131"/>
      <c r="H55" s="55" t="s">
        <v>156</v>
      </c>
      <c r="I55" s="263"/>
      <c r="J55" s="263"/>
      <c r="K55" s="263"/>
      <c r="L55" s="298"/>
      <c r="M55" s="299"/>
      <c r="N55" s="63"/>
      <c r="O55" s="63"/>
    </row>
    <row r="56" spans="1:15" ht="13.5" customHeight="1">
      <c r="A56" s="264"/>
      <c r="B56" s="265"/>
      <c r="C56" s="236"/>
      <c r="D56" s="237"/>
      <c r="E56" s="51"/>
      <c r="F56" s="53" t="s">
        <v>85</v>
      </c>
      <c r="G56" s="132"/>
      <c r="H56" s="53" t="s">
        <v>156</v>
      </c>
      <c r="I56" s="263"/>
      <c r="J56" s="263"/>
      <c r="K56" s="263"/>
      <c r="L56" s="298"/>
      <c r="M56" s="299"/>
      <c r="N56" s="63"/>
      <c r="O56" s="63"/>
    </row>
    <row r="57" spans="1:15" ht="13.5" customHeight="1">
      <c r="A57" s="264"/>
      <c r="B57" s="265"/>
      <c r="C57" s="236"/>
      <c r="D57" s="237"/>
      <c r="E57" s="51"/>
      <c r="F57" s="53" t="s">
        <v>85</v>
      </c>
      <c r="G57" s="132"/>
      <c r="H57" s="55" t="s">
        <v>156</v>
      </c>
      <c r="I57" s="263"/>
      <c r="J57" s="263"/>
      <c r="K57" s="263"/>
      <c r="L57" s="298"/>
      <c r="M57" s="299"/>
      <c r="N57" s="63"/>
      <c r="O57" s="63"/>
    </row>
    <row r="58" spans="1:15" ht="13.5" customHeight="1">
      <c r="A58" s="264"/>
      <c r="B58" s="265"/>
      <c r="C58" s="236"/>
      <c r="D58" s="237"/>
      <c r="E58" s="51"/>
      <c r="F58" s="53" t="s">
        <v>85</v>
      </c>
      <c r="G58" s="132"/>
      <c r="H58" s="53" t="s">
        <v>156</v>
      </c>
      <c r="I58" s="263"/>
      <c r="J58" s="263"/>
      <c r="K58" s="263"/>
      <c r="L58" s="298"/>
      <c r="M58" s="299"/>
      <c r="N58" s="63"/>
      <c r="O58" s="63"/>
    </row>
    <row r="59" spans="1:15" ht="13.5" customHeight="1">
      <c r="A59" s="264"/>
      <c r="B59" s="265"/>
      <c r="C59" s="236"/>
      <c r="D59" s="237"/>
      <c r="E59" s="51"/>
      <c r="F59" s="53" t="s">
        <v>85</v>
      </c>
      <c r="G59" s="132"/>
      <c r="H59" s="55" t="s">
        <v>156</v>
      </c>
      <c r="I59" s="263"/>
      <c r="J59" s="263"/>
      <c r="K59" s="263"/>
      <c r="L59" s="298"/>
      <c r="M59" s="299"/>
      <c r="N59" s="63"/>
      <c r="O59" s="63"/>
    </row>
    <row r="60" spans="1:15" ht="13.5" customHeight="1">
      <c r="A60" s="264"/>
      <c r="B60" s="265"/>
      <c r="C60" s="236"/>
      <c r="D60" s="237"/>
      <c r="E60" s="51"/>
      <c r="F60" s="53" t="s">
        <v>85</v>
      </c>
      <c r="G60" s="132"/>
      <c r="H60" s="53" t="s">
        <v>156</v>
      </c>
      <c r="I60" s="263"/>
      <c r="J60" s="263"/>
      <c r="K60" s="263"/>
      <c r="L60" s="298"/>
      <c r="M60" s="299"/>
      <c r="N60" s="63"/>
      <c r="O60" s="63"/>
    </row>
    <row r="61" spans="1:15" ht="13.5" customHeight="1">
      <c r="A61" s="264"/>
      <c r="B61" s="265"/>
      <c r="C61" s="236"/>
      <c r="D61" s="237"/>
      <c r="E61" s="51"/>
      <c r="F61" s="53" t="s">
        <v>85</v>
      </c>
      <c r="G61" s="132"/>
      <c r="H61" s="55" t="s">
        <v>156</v>
      </c>
      <c r="I61" s="263"/>
      <c r="J61" s="263"/>
      <c r="K61" s="263"/>
      <c r="L61" s="298"/>
      <c r="M61" s="299"/>
      <c r="N61" s="63"/>
      <c r="O61" s="63"/>
    </row>
    <row r="62" spans="1:15" ht="13.5" customHeight="1">
      <c r="A62" s="264"/>
      <c r="B62" s="265"/>
      <c r="C62" s="236"/>
      <c r="D62" s="237"/>
      <c r="E62" s="51"/>
      <c r="F62" s="53" t="s">
        <v>85</v>
      </c>
      <c r="G62" s="132"/>
      <c r="H62" s="53" t="s">
        <v>156</v>
      </c>
      <c r="I62" s="263"/>
      <c r="J62" s="263"/>
      <c r="K62" s="263"/>
      <c r="L62" s="298"/>
      <c r="M62" s="299"/>
      <c r="N62" s="63"/>
      <c r="O62" s="63"/>
    </row>
    <row r="63" spans="1:15" ht="13.5" customHeight="1">
      <c r="A63" s="264"/>
      <c r="B63" s="265"/>
      <c r="C63" s="236"/>
      <c r="D63" s="237"/>
      <c r="E63" s="51"/>
      <c r="F63" s="53" t="s">
        <v>85</v>
      </c>
      <c r="G63" s="132"/>
      <c r="H63" s="55" t="s">
        <v>156</v>
      </c>
      <c r="I63" s="263"/>
      <c r="J63" s="263"/>
      <c r="K63" s="263"/>
      <c r="L63" s="298"/>
      <c r="M63" s="299"/>
      <c r="N63" s="63"/>
      <c r="O63" s="63"/>
    </row>
    <row r="64" spans="1:15" ht="13.5" customHeight="1">
      <c r="A64" s="264"/>
      <c r="B64" s="265"/>
      <c r="C64" s="236"/>
      <c r="D64" s="237"/>
      <c r="E64" s="51"/>
      <c r="F64" s="53" t="s">
        <v>85</v>
      </c>
      <c r="G64" s="132"/>
      <c r="H64" s="53" t="s">
        <v>156</v>
      </c>
      <c r="I64" s="263"/>
      <c r="J64" s="263"/>
      <c r="K64" s="263"/>
      <c r="L64" s="298"/>
      <c r="M64" s="299"/>
      <c r="N64" s="63"/>
      <c r="O64" s="63"/>
    </row>
    <row r="65" spans="1:15" ht="13.5" customHeight="1">
      <c r="A65" s="264"/>
      <c r="B65" s="265"/>
      <c r="C65" s="236"/>
      <c r="D65" s="237"/>
      <c r="E65" s="51"/>
      <c r="F65" s="53" t="s">
        <v>85</v>
      </c>
      <c r="G65" s="132"/>
      <c r="H65" s="55" t="s">
        <v>156</v>
      </c>
      <c r="I65" s="263"/>
      <c r="J65" s="263"/>
      <c r="K65" s="263"/>
      <c r="L65" s="298"/>
      <c r="M65" s="299"/>
      <c r="N65" s="63"/>
      <c r="O65" s="63"/>
    </row>
    <row r="66" spans="1:15" ht="13.5" customHeight="1">
      <c r="A66" s="264"/>
      <c r="B66" s="265"/>
      <c r="C66" s="236"/>
      <c r="D66" s="237"/>
      <c r="E66" s="51"/>
      <c r="F66" s="53" t="s">
        <v>85</v>
      </c>
      <c r="G66" s="132"/>
      <c r="H66" s="53" t="s">
        <v>156</v>
      </c>
      <c r="I66" s="263"/>
      <c r="J66" s="263"/>
      <c r="K66" s="263"/>
      <c r="L66" s="298"/>
      <c r="M66" s="299"/>
      <c r="N66" s="63"/>
      <c r="O66" s="63"/>
    </row>
    <row r="67" spans="1:15" ht="13.5" customHeight="1">
      <c r="A67" s="264"/>
      <c r="B67" s="265"/>
      <c r="C67" s="236"/>
      <c r="D67" s="237"/>
      <c r="E67" s="51"/>
      <c r="F67" s="53" t="s">
        <v>85</v>
      </c>
      <c r="G67" s="132"/>
      <c r="H67" s="55" t="s">
        <v>156</v>
      </c>
      <c r="I67" s="263"/>
      <c r="J67" s="263"/>
      <c r="K67" s="263"/>
      <c r="L67" s="298"/>
      <c r="M67" s="299"/>
      <c r="N67" s="63"/>
      <c r="O67" s="63"/>
    </row>
    <row r="68" spans="1:15" ht="13.5" customHeight="1">
      <c r="A68" s="264"/>
      <c r="B68" s="265"/>
      <c r="C68" s="236"/>
      <c r="D68" s="237"/>
      <c r="E68" s="51"/>
      <c r="F68" s="53" t="s">
        <v>85</v>
      </c>
      <c r="G68" s="132"/>
      <c r="H68" s="53" t="s">
        <v>156</v>
      </c>
      <c r="I68" s="263"/>
      <c r="J68" s="263"/>
      <c r="K68" s="263"/>
      <c r="L68" s="298"/>
      <c r="M68" s="299"/>
      <c r="N68" s="63"/>
      <c r="O68" s="63"/>
    </row>
    <row r="69" spans="1:15" ht="13.5" customHeight="1">
      <c r="A69" s="264"/>
      <c r="B69" s="265"/>
      <c r="C69" s="236"/>
      <c r="D69" s="237"/>
      <c r="E69" s="51"/>
      <c r="F69" s="53" t="s">
        <v>85</v>
      </c>
      <c r="G69" s="132"/>
      <c r="H69" s="55" t="s">
        <v>156</v>
      </c>
      <c r="I69" s="263"/>
      <c r="J69" s="263"/>
      <c r="K69" s="263"/>
      <c r="L69" s="298"/>
      <c r="M69" s="299"/>
      <c r="N69" s="63"/>
      <c r="O69" s="63"/>
    </row>
    <row r="70" spans="1:15" ht="13.5" customHeight="1">
      <c r="A70" s="273"/>
      <c r="B70" s="274"/>
      <c r="C70" s="279"/>
      <c r="D70" s="280"/>
      <c r="E70" s="54"/>
      <c r="F70" s="55" t="s">
        <v>85</v>
      </c>
      <c r="G70" s="131"/>
      <c r="H70" s="53" t="s">
        <v>156</v>
      </c>
      <c r="I70" s="263"/>
      <c r="J70" s="263"/>
      <c r="K70" s="263"/>
      <c r="L70" s="298"/>
      <c r="M70" s="299"/>
      <c r="N70" s="63"/>
      <c r="O70" s="63"/>
    </row>
    <row r="71" spans="1:15" ht="13.5" customHeight="1">
      <c r="A71" s="264"/>
      <c r="B71" s="265"/>
      <c r="C71" s="236"/>
      <c r="D71" s="237"/>
      <c r="E71" s="51"/>
      <c r="F71" s="53" t="s">
        <v>85</v>
      </c>
      <c r="G71" s="132"/>
      <c r="H71" s="55" t="s">
        <v>156</v>
      </c>
      <c r="I71" s="263"/>
      <c r="J71" s="263"/>
      <c r="K71" s="263"/>
      <c r="L71" s="298"/>
      <c r="M71" s="299"/>
      <c r="N71" s="63"/>
      <c r="O71" s="63"/>
    </row>
    <row r="72" spans="1:15" ht="13.5" customHeight="1">
      <c r="A72" s="264"/>
      <c r="B72" s="265"/>
      <c r="C72" s="236"/>
      <c r="D72" s="237"/>
      <c r="E72" s="51"/>
      <c r="F72" s="53" t="s">
        <v>85</v>
      </c>
      <c r="G72" s="132"/>
      <c r="H72" s="53" t="s">
        <v>156</v>
      </c>
      <c r="I72" s="263"/>
      <c r="J72" s="263"/>
      <c r="K72" s="263"/>
      <c r="L72" s="298"/>
      <c r="M72" s="299"/>
      <c r="N72" s="63"/>
      <c r="O72" s="63"/>
    </row>
    <row r="73" spans="1:15" ht="13.5" customHeight="1">
      <c r="A73" s="264"/>
      <c r="B73" s="265"/>
      <c r="C73" s="236"/>
      <c r="D73" s="237"/>
      <c r="E73" s="51"/>
      <c r="F73" s="53" t="s">
        <v>85</v>
      </c>
      <c r="G73" s="132"/>
      <c r="H73" s="55" t="s">
        <v>156</v>
      </c>
      <c r="I73" s="263"/>
      <c r="J73" s="263"/>
      <c r="K73" s="263"/>
      <c r="L73" s="298"/>
      <c r="M73" s="299"/>
      <c r="N73" s="63"/>
      <c r="O73" s="63"/>
    </row>
    <row r="74" spans="1:15" ht="13.5" customHeight="1">
      <c r="A74" s="264"/>
      <c r="B74" s="265"/>
      <c r="C74" s="236"/>
      <c r="D74" s="237"/>
      <c r="E74" s="51"/>
      <c r="F74" s="53" t="s">
        <v>85</v>
      </c>
      <c r="G74" s="132"/>
      <c r="H74" s="53" t="s">
        <v>156</v>
      </c>
      <c r="I74" s="263"/>
      <c r="J74" s="263"/>
      <c r="K74" s="263"/>
      <c r="L74" s="298"/>
      <c r="M74" s="299"/>
      <c r="N74" s="63"/>
      <c r="O74" s="63"/>
    </row>
    <row r="75" spans="1:15" ht="13.5" customHeight="1">
      <c r="A75" s="264"/>
      <c r="B75" s="265"/>
      <c r="C75" s="236"/>
      <c r="D75" s="237"/>
      <c r="E75" s="51"/>
      <c r="F75" s="53" t="s">
        <v>85</v>
      </c>
      <c r="G75" s="132"/>
      <c r="H75" s="55" t="s">
        <v>156</v>
      </c>
      <c r="I75" s="263"/>
      <c r="J75" s="263"/>
      <c r="K75" s="263"/>
      <c r="L75" s="298"/>
      <c r="M75" s="299"/>
      <c r="N75" s="63"/>
      <c r="O75" s="63"/>
    </row>
    <row r="76" spans="1:15" ht="13.5" customHeight="1">
      <c r="A76" s="264"/>
      <c r="B76" s="265"/>
      <c r="C76" s="236"/>
      <c r="D76" s="237"/>
      <c r="E76" s="51"/>
      <c r="F76" s="53" t="s">
        <v>85</v>
      </c>
      <c r="G76" s="132"/>
      <c r="H76" s="53" t="s">
        <v>156</v>
      </c>
      <c r="I76" s="263"/>
      <c r="J76" s="263"/>
      <c r="K76" s="263"/>
      <c r="L76" s="298"/>
      <c r="M76" s="299"/>
      <c r="N76" s="63"/>
      <c r="O76" s="63"/>
    </row>
    <row r="77" spans="1:15" ht="13.5" customHeight="1">
      <c r="A77" s="264"/>
      <c r="B77" s="265"/>
      <c r="C77" s="236"/>
      <c r="D77" s="237"/>
      <c r="E77" s="51"/>
      <c r="F77" s="53" t="s">
        <v>85</v>
      </c>
      <c r="G77" s="132"/>
      <c r="H77" s="55" t="s">
        <v>156</v>
      </c>
      <c r="I77" s="263"/>
      <c r="J77" s="263"/>
      <c r="K77" s="263"/>
      <c r="L77" s="298"/>
      <c r="M77" s="299"/>
      <c r="N77" s="63"/>
      <c r="O77" s="63"/>
    </row>
    <row r="78" spans="1:15" ht="13.5" customHeight="1">
      <c r="A78" s="264"/>
      <c r="B78" s="265"/>
      <c r="C78" s="236"/>
      <c r="D78" s="237"/>
      <c r="E78" s="51"/>
      <c r="F78" s="53" t="s">
        <v>85</v>
      </c>
      <c r="G78" s="132"/>
      <c r="H78" s="53" t="s">
        <v>156</v>
      </c>
      <c r="I78" s="263"/>
      <c r="J78" s="263"/>
      <c r="K78" s="263"/>
      <c r="L78" s="298"/>
      <c r="M78" s="299"/>
      <c r="N78" s="63"/>
      <c r="O78" s="63"/>
    </row>
    <row r="79" spans="1:15" ht="13.5" customHeight="1">
      <c r="A79" s="264"/>
      <c r="B79" s="265"/>
      <c r="C79" s="236"/>
      <c r="D79" s="237"/>
      <c r="E79" s="51"/>
      <c r="F79" s="53" t="s">
        <v>85</v>
      </c>
      <c r="G79" s="132"/>
      <c r="H79" s="55" t="s">
        <v>156</v>
      </c>
      <c r="I79" s="263"/>
      <c r="J79" s="263"/>
      <c r="K79" s="263"/>
      <c r="L79" s="298"/>
      <c r="M79" s="299"/>
      <c r="N79" s="63"/>
      <c r="O79" s="63"/>
    </row>
    <row r="80" spans="1:15" ht="13.5" customHeight="1">
      <c r="A80" s="264"/>
      <c r="B80" s="265"/>
      <c r="C80" s="236"/>
      <c r="D80" s="237"/>
      <c r="E80" s="51"/>
      <c r="F80" s="53" t="s">
        <v>85</v>
      </c>
      <c r="G80" s="132"/>
      <c r="H80" s="53" t="s">
        <v>156</v>
      </c>
      <c r="I80" s="263"/>
      <c r="J80" s="263"/>
      <c r="K80" s="263"/>
      <c r="L80" s="298"/>
      <c r="M80" s="299"/>
      <c r="N80" s="63"/>
      <c r="O80" s="63"/>
    </row>
    <row r="81" spans="1:15" ht="13.5" customHeight="1">
      <c r="A81" s="264"/>
      <c r="B81" s="265"/>
      <c r="C81" s="236"/>
      <c r="D81" s="237"/>
      <c r="E81" s="51"/>
      <c r="F81" s="53" t="s">
        <v>85</v>
      </c>
      <c r="G81" s="132"/>
      <c r="H81" s="55" t="s">
        <v>156</v>
      </c>
      <c r="I81" s="263"/>
      <c r="J81" s="263"/>
      <c r="K81" s="263"/>
      <c r="L81" s="298"/>
      <c r="M81" s="299"/>
      <c r="N81" s="63"/>
      <c r="O81" s="63"/>
    </row>
    <row r="82" spans="1:15" ht="13.5" customHeight="1">
      <c r="A82" s="264"/>
      <c r="B82" s="265"/>
      <c r="C82" s="236"/>
      <c r="D82" s="237"/>
      <c r="E82" s="51"/>
      <c r="F82" s="53" t="s">
        <v>85</v>
      </c>
      <c r="G82" s="132"/>
      <c r="H82" s="53" t="s">
        <v>156</v>
      </c>
      <c r="I82" s="263"/>
      <c r="J82" s="263"/>
      <c r="K82" s="263"/>
      <c r="L82" s="298"/>
      <c r="M82" s="299"/>
      <c r="N82" s="63"/>
      <c r="O82" s="63"/>
    </row>
    <row r="83" spans="1:15" ht="13.5" customHeight="1">
      <c r="A83" s="264"/>
      <c r="B83" s="265"/>
      <c r="C83" s="236"/>
      <c r="D83" s="237"/>
      <c r="E83" s="51"/>
      <c r="F83" s="53" t="s">
        <v>85</v>
      </c>
      <c r="G83" s="132"/>
      <c r="H83" s="55" t="s">
        <v>156</v>
      </c>
      <c r="I83" s="263"/>
      <c r="J83" s="263"/>
      <c r="K83" s="263"/>
      <c r="L83" s="298"/>
      <c r="M83" s="299"/>
      <c r="N83" s="63"/>
      <c r="O83" s="63"/>
    </row>
    <row r="84" spans="1:15" ht="13.5" customHeight="1">
      <c r="A84" s="264"/>
      <c r="B84" s="265"/>
      <c r="C84" s="236"/>
      <c r="D84" s="237"/>
      <c r="E84" s="51"/>
      <c r="F84" s="53" t="s">
        <v>85</v>
      </c>
      <c r="G84" s="132"/>
      <c r="H84" s="53" t="s">
        <v>156</v>
      </c>
      <c r="I84" s="263"/>
      <c r="J84" s="263"/>
      <c r="K84" s="263"/>
      <c r="L84" s="298"/>
      <c r="M84" s="299"/>
      <c r="N84" s="63"/>
      <c r="O84" s="63"/>
    </row>
    <row r="85" spans="1:15" ht="13.5" customHeight="1">
      <c r="A85" s="264"/>
      <c r="B85" s="265"/>
      <c r="C85" s="236"/>
      <c r="D85" s="237"/>
      <c r="E85" s="51"/>
      <c r="F85" s="53" t="s">
        <v>85</v>
      </c>
      <c r="G85" s="132"/>
      <c r="H85" s="55" t="s">
        <v>156</v>
      </c>
      <c r="I85" s="263"/>
      <c r="J85" s="263"/>
      <c r="K85" s="263"/>
      <c r="L85" s="298"/>
      <c r="M85" s="299"/>
      <c r="N85" s="63"/>
      <c r="O85" s="63"/>
    </row>
    <row r="86" spans="1:15" ht="13.5" customHeight="1">
      <c r="A86" s="264"/>
      <c r="B86" s="265"/>
      <c r="C86" s="236"/>
      <c r="D86" s="237"/>
      <c r="E86" s="51"/>
      <c r="F86" s="53" t="s">
        <v>85</v>
      </c>
      <c r="G86" s="132"/>
      <c r="H86" s="53" t="s">
        <v>156</v>
      </c>
      <c r="I86" s="263"/>
      <c r="J86" s="263"/>
      <c r="K86" s="263"/>
      <c r="L86" s="298"/>
      <c r="M86" s="299"/>
      <c r="N86" s="63"/>
      <c r="O86" s="63"/>
    </row>
    <row r="87" spans="1:15" ht="13.5" customHeight="1">
      <c r="A87" s="264"/>
      <c r="B87" s="265"/>
      <c r="C87" s="236"/>
      <c r="D87" s="237"/>
      <c r="E87" s="51"/>
      <c r="F87" s="53" t="s">
        <v>85</v>
      </c>
      <c r="G87" s="132"/>
      <c r="H87" s="55" t="s">
        <v>156</v>
      </c>
      <c r="I87" s="263"/>
      <c r="J87" s="263"/>
      <c r="K87" s="263"/>
      <c r="L87" s="298"/>
      <c r="M87" s="299"/>
      <c r="N87" s="63"/>
      <c r="O87" s="63"/>
    </row>
    <row r="88" spans="1:15" ht="13.5" customHeight="1" thickBot="1">
      <c r="A88" s="266"/>
      <c r="B88" s="267"/>
      <c r="C88" s="271"/>
      <c r="D88" s="272"/>
      <c r="E88" s="72"/>
      <c r="F88" s="73" t="s">
        <v>85</v>
      </c>
      <c r="G88" s="138"/>
      <c r="H88" s="134" t="s">
        <v>156</v>
      </c>
      <c r="I88" s="426"/>
      <c r="J88" s="426"/>
      <c r="K88" s="426"/>
      <c r="L88" s="427"/>
      <c r="M88" s="428"/>
      <c r="N88" s="63"/>
      <c r="O88" s="63"/>
    </row>
    <row r="89" spans="1:15" ht="21" customHeight="1" thickTop="1">
      <c r="A89" s="268" t="s">
        <v>155</v>
      </c>
      <c r="B89" s="269"/>
      <c r="C89" s="269"/>
      <c r="D89" s="270"/>
      <c r="E89" s="122">
        <v>3</v>
      </c>
      <c r="F89" s="55" t="s">
        <v>85</v>
      </c>
      <c r="G89" s="129">
        <v>15</v>
      </c>
      <c r="H89" s="136" t="s">
        <v>156</v>
      </c>
      <c r="I89" s="54"/>
      <c r="J89" s="74"/>
      <c r="K89" s="74"/>
      <c r="L89" s="74"/>
      <c r="M89" s="131"/>
    </row>
    <row r="90" spans="1:15" ht="13.5" customHeight="1">
      <c r="A90" s="43" t="s">
        <v>95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</row>
    <row r="91" spans="1:15" ht="13.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  <row r="92" spans="1:15" ht="13.5" customHeight="1">
      <c r="A92" s="52"/>
      <c r="B92" s="43" t="s">
        <v>271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5" ht="13.5" customHeight="1">
      <c r="A93" s="52"/>
      <c r="B93" s="311" t="s">
        <v>92</v>
      </c>
      <c r="C93" s="311"/>
      <c r="D93" s="311" t="s">
        <v>93</v>
      </c>
      <c r="E93" s="311"/>
      <c r="F93" s="311" t="s">
        <v>94</v>
      </c>
      <c r="G93" s="311"/>
      <c r="H93" s="311"/>
    </row>
    <row r="94" spans="1:15" ht="13.5" customHeight="1">
      <c r="A94" s="52"/>
      <c r="B94" s="312">
        <f>COUNTIF(L45:M88,"区分４")</f>
        <v>0</v>
      </c>
      <c r="C94" s="312"/>
      <c r="D94" s="312">
        <f>COUNTIF(L45:M88,"区分５")</f>
        <v>2</v>
      </c>
      <c r="E94" s="312"/>
      <c r="F94" s="312">
        <f>COUNTIF(L45:M88,"区分６")</f>
        <v>0</v>
      </c>
      <c r="G94" s="312"/>
      <c r="H94" s="312"/>
    </row>
    <row r="95" spans="1:15" ht="14.25">
      <c r="B95" s="309">
        <f ca="1">SUMIF(L45:M88,"区分４",E45:E88)</f>
        <v>0</v>
      </c>
      <c r="C95" s="309"/>
      <c r="D95" s="309">
        <f ca="1">SUMIF(L45:M88,"区分５",E45:E88)</f>
        <v>3</v>
      </c>
      <c r="E95" s="309"/>
      <c r="F95" s="309">
        <f ca="1">SUMIF(L45:M88,"区分６",E45:E88)</f>
        <v>0</v>
      </c>
      <c r="G95" s="309"/>
      <c r="H95" s="309"/>
    </row>
    <row r="96" spans="1:15" ht="14.25">
      <c r="B96" s="310">
        <f ca="1">SUMIF(L45:M88,"区分４",G45:G88)</f>
        <v>0</v>
      </c>
      <c r="C96" s="310"/>
      <c r="D96" s="310">
        <f ca="1">SUMIF(L45:M88,"区分５",G45:G88)</f>
        <v>15</v>
      </c>
      <c r="E96" s="310"/>
      <c r="F96" s="310">
        <f ca="1">SUMIF(L45:M88,"区分６",G45:G88)</f>
        <v>0</v>
      </c>
      <c r="G96" s="310"/>
      <c r="H96" s="310"/>
    </row>
    <row r="97" spans="1:14" ht="13.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</row>
    <row r="98" spans="1:14" ht="13.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</row>
    <row r="99" spans="1:14" ht="13.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</row>
    <row r="100" spans="1:14" ht="13.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ht="13.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</row>
  </sheetData>
  <mergeCells count="208">
    <mergeCell ref="B96:C96"/>
    <mergeCell ref="D96:E96"/>
    <mergeCell ref="F96:H96"/>
    <mergeCell ref="B93:C93"/>
    <mergeCell ref="D93:E93"/>
    <mergeCell ref="F93:H93"/>
    <mergeCell ref="B94:C94"/>
    <mergeCell ref="D94:E94"/>
    <mergeCell ref="F94:H94"/>
    <mergeCell ref="B95:C95"/>
    <mergeCell ref="D95:E95"/>
    <mergeCell ref="F95:H95"/>
    <mergeCell ref="A3:N3"/>
    <mergeCell ref="C5:M5"/>
    <mergeCell ref="C6:M6"/>
    <mergeCell ref="C9:E9"/>
    <mergeCell ref="C10:M10"/>
    <mergeCell ref="C11:M11"/>
    <mergeCell ref="C21:D21"/>
    <mergeCell ref="C24:D24"/>
    <mergeCell ref="C38:D38"/>
    <mergeCell ref="C39:D39"/>
    <mergeCell ref="A43:B43"/>
    <mergeCell ref="C43:D43"/>
    <mergeCell ref="C16:D16"/>
    <mergeCell ref="E16:F16"/>
    <mergeCell ref="I16:K16"/>
    <mergeCell ref="C18:D18"/>
    <mergeCell ref="E18:F18"/>
    <mergeCell ref="I18:K18"/>
    <mergeCell ref="E43:H43"/>
    <mergeCell ref="A45:B45"/>
    <mergeCell ref="C45:D45"/>
    <mergeCell ref="I45:K45"/>
    <mergeCell ref="L45:M45"/>
    <mergeCell ref="A46:B46"/>
    <mergeCell ref="C46:D46"/>
    <mergeCell ref="I46:K46"/>
    <mergeCell ref="L46:M46"/>
    <mergeCell ref="A49:B49"/>
    <mergeCell ref="C49:D49"/>
    <mergeCell ref="I49:K49"/>
    <mergeCell ref="L49:M49"/>
    <mergeCell ref="A50:B50"/>
    <mergeCell ref="C50:D50"/>
    <mergeCell ref="I50:K50"/>
    <mergeCell ref="L50:M50"/>
    <mergeCell ref="A47:B47"/>
    <mergeCell ref="C47:D47"/>
    <mergeCell ref="I47:K47"/>
    <mergeCell ref="L47:M47"/>
    <mergeCell ref="A48:B48"/>
    <mergeCell ref="C48:D48"/>
    <mergeCell ref="I48:K48"/>
    <mergeCell ref="L48:M48"/>
    <mergeCell ref="A53:B53"/>
    <mergeCell ref="C53:D53"/>
    <mergeCell ref="I53:K53"/>
    <mergeCell ref="L53:M53"/>
    <mergeCell ref="A54:B54"/>
    <mergeCell ref="C54:D54"/>
    <mergeCell ref="I54:K54"/>
    <mergeCell ref="L54:M54"/>
    <mergeCell ref="A51:B51"/>
    <mergeCell ref="C51:D51"/>
    <mergeCell ref="I51:K51"/>
    <mergeCell ref="L51:M51"/>
    <mergeCell ref="A52:B52"/>
    <mergeCell ref="C52:D52"/>
    <mergeCell ref="I52:K52"/>
    <mergeCell ref="L52:M52"/>
    <mergeCell ref="A57:B57"/>
    <mergeCell ref="C57:D57"/>
    <mergeCell ref="I57:K57"/>
    <mergeCell ref="L57:M57"/>
    <mergeCell ref="A58:B58"/>
    <mergeCell ref="C58:D58"/>
    <mergeCell ref="I58:K58"/>
    <mergeCell ref="L58:M58"/>
    <mergeCell ref="A55:B55"/>
    <mergeCell ref="C55:D55"/>
    <mergeCell ref="I55:K55"/>
    <mergeCell ref="L55:M55"/>
    <mergeCell ref="A56:B56"/>
    <mergeCell ref="C56:D56"/>
    <mergeCell ref="I56:K56"/>
    <mergeCell ref="L56:M56"/>
    <mergeCell ref="A61:B61"/>
    <mergeCell ref="C61:D61"/>
    <mergeCell ref="I61:K61"/>
    <mergeCell ref="L61:M61"/>
    <mergeCell ref="A62:B62"/>
    <mergeCell ref="C62:D62"/>
    <mergeCell ref="I62:K62"/>
    <mergeCell ref="L62:M62"/>
    <mergeCell ref="A59:B59"/>
    <mergeCell ref="C59:D59"/>
    <mergeCell ref="I59:K59"/>
    <mergeCell ref="L59:M59"/>
    <mergeCell ref="A60:B60"/>
    <mergeCell ref="C60:D60"/>
    <mergeCell ref="I60:K60"/>
    <mergeCell ref="L60:M60"/>
    <mergeCell ref="A65:B65"/>
    <mergeCell ref="C65:D65"/>
    <mergeCell ref="I65:K65"/>
    <mergeCell ref="L65:M65"/>
    <mergeCell ref="A66:B66"/>
    <mergeCell ref="C66:D66"/>
    <mergeCell ref="I66:K66"/>
    <mergeCell ref="L66:M66"/>
    <mergeCell ref="A63:B63"/>
    <mergeCell ref="C63:D63"/>
    <mergeCell ref="I63:K63"/>
    <mergeCell ref="L63:M63"/>
    <mergeCell ref="A64:B64"/>
    <mergeCell ref="C64:D64"/>
    <mergeCell ref="I64:K64"/>
    <mergeCell ref="L64:M64"/>
    <mergeCell ref="A69:B69"/>
    <mergeCell ref="C69:D69"/>
    <mergeCell ref="I69:K69"/>
    <mergeCell ref="L69:M69"/>
    <mergeCell ref="A70:B70"/>
    <mergeCell ref="C70:D70"/>
    <mergeCell ref="I70:K70"/>
    <mergeCell ref="L70:M70"/>
    <mergeCell ref="A67:B67"/>
    <mergeCell ref="C67:D67"/>
    <mergeCell ref="I67:K67"/>
    <mergeCell ref="L67:M67"/>
    <mergeCell ref="A68:B68"/>
    <mergeCell ref="C68:D68"/>
    <mergeCell ref="I68:K68"/>
    <mergeCell ref="L68:M68"/>
    <mergeCell ref="A73:B73"/>
    <mergeCell ref="C73:D73"/>
    <mergeCell ref="I73:K73"/>
    <mergeCell ref="L73:M73"/>
    <mergeCell ref="A74:B74"/>
    <mergeCell ref="C74:D74"/>
    <mergeCell ref="I74:K74"/>
    <mergeCell ref="L74:M74"/>
    <mergeCell ref="A71:B71"/>
    <mergeCell ref="C71:D71"/>
    <mergeCell ref="I71:K71"/>
    <mergeCell ref="L71:M71"/>
    <mergeCell ref="A72:B72"/>
    <mergeCell ref="C72:D72"/>
    <mergeCell ref="I72:K72"/>
    <mergeCell ref="L72:M72"/>
    <mergeCell ref="A77:B77"/>
    <mergeCell ref="C77:D77"/>
    <mergeCell ref="I77:K77"/>
    <mergeCell ref="L77:M77"/>
    <mergeCell ref="A78:B78"/>
    <mergeCell ref="C78:D78"/>
    <mergeCell ref="I78:K78"/>
    <mergeCell ref="L78:M78"/>
    <mergeCell ref="A75:B75"/>
    <mergeCell ref="C75:D75"/>
    <mergeCell ref="I75:K75"/>
    <mergeCell ref="L75:M75"/>
    <mergeCell ref="A76:B76"/>
    <mergeCell ref="C76:D76"/>
    <mergeCell ref="I76:K76"/>
    <mergeCell ref="L76:M76"/>
    <mergeCell ref="A81:B81"/>
    <mergeCell ref="C81:D81"/>
    <mergeCell ref="I81:K81"/>
    <mergeCell ref="L81:M81"/>
    <mergeCell ref="A82:B82"/>
    <mergeCell ref="C82:D82"/>
    <mergeCell ref="I82:K82"/>
    <mergeCell ref="L82:M82"/>
    <mergeCell ref="A79:B79"/>
    <mergeCell ref="C79:D79"/>
    <mergeCell ref="I79:K79"/>
    <mergeCell ref="L79:M79"/>
    <mergeCell ref="A80:B80"/>
    <mergeCell ref="C80:D80"/>
    <mergeCell ref="I80:K80"/>
    <mergeCell ref="L80:M80"/>
    <mergeCell ref="A85:B85"/>
    <mergeCell ref="C85:D85"/>
    <mergeCell ref="I85:K85"/>
    <mergeCell ref="L85:M85"/>
    <mergeCell ref="A86:B86"/>
    <mergeCell ref="C86:D86"/>
    <mergeCell ref="I86:K86"/>
    <mergeCell ref="L86:M86"/>
    <mergeCell ref="A83:B83"/>
    <mergeCell ref="C83:D83"/>
    <mergeCell ref="I83:K83"/>
    <mergeCell ref="L83:M83"/>
    <mergeCell ref="A84:B84"/>
    <mergeCell ref="C84:D84"/>
    <mergeCell ref="I84:K84"/>
    <mergeCell ref="L84:M84"/>
    <mergeCell ref="A89:D89"/>
    <mergeCell ref="A87:B87"/>
    <mergeCell ref="C87:D87"/>
    <mergeCell ref="I87:K87"/>
    <mergeCell ref="L87:M87"/>
    <mergeCell ref="A88:B88"/>
    <mergeCell ref="C88:D88"/>
    <mergeCell ref="I88:K88"/>
    <mergeCell ref="L88:M88"/>
  </mergeCells>
  <phoneticPr fontId="2"/>
  <dataValidations count="4">
    <dataValidation type="list" allowBlank="1" showInputMessage="1" showErrorMessage="1" sqref="L45:M88">
      <formula1>$R$45:$X$45</formula1>
    </dataValidation>
    <dataValidation type="whole" operator="greaterThanOrEqual" allowBlank="1" showInputMessage="1" showErrorMessage="1" sqref="D12">
      <formula1>0</formula1>
    </dataValidation>
    <dataValidation type="date" operator="greaterThanOrEqual" allowBlank="1" showInputMessage="1" showErrorMessage="1" sqref="I45:K88 I89">
      <formula1>29312</formula1>
    </dataValidation>
    <dataValidation type="list" allowBlank="1" showInputMessage="1" showErrorMessage="1" sqref="C20">
      <formula1>$P$20:$Q$20</formula1>
    </dataValidation>
  </dataValidations>
  <pageMargins left="0.78700000000000003" right="0.56000000000000005" top="0.71" bottom="0.54" header="0.51200000000000001" footer="0.51200000000000001"/>
  <pageSetup paperSize="9" scale="89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2"/>
  <sheetViews>
    <sheetView view="pageBreakPreview" topLeftCell="A19" zoomScale="70" zoomScaleNormal="100" zoomScaleSheetLayoutView="70" workbookViewId="0">
      <selection activeCell="A50" sqref="A50:C52"/>
    </sheetView>
  </sheetViews>
  <sheetFormatPr defaultRowHeight="14.25"/>
  <cols>
    <col min="1" max="1" width="4.25" style="26" customWidth="1"/>
    <col min="2" max="2" width="3.875" style="26" customWidth="1"/>
    <col min="3" max="3" width="9" style="26"/>
    <col min="4" max="4" width="4" style="26" customWidth="1"/>
    <col min="5" max="9" width="3.875" style="26" customWidth="1"/>
    <col min="10" max="10" width="2.625" style="26" customWidth="1"/>
    <col min="11" max="11" width="2.25" style="26" customWidth="1"/>
    <col min="12" max="15" width="9" style="26"/>
    <col min="16" max="16" width="3.375" style="26" customWidth="1"/>
    <col min="17" max="16384" width="9" style="26"/>
  </cols>
  <sheetData>
    <row r="1" spans="1:16">
      <c r="A1" s="26" t="s">
        <v>143</v>
      </c>
    </row>
    <row r="2" spans="1:16" ht="10.5" customHeight="1"/>
    <row r="3" spans="1:16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6" ht="10.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6">
      <c r="A5" s="180" t="s">
        <v>261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6" ht="10.5" customHeight="1"/>
    <row r="7" spans="1:16">
      <c r="A7" s="181"/>
      <c r="B7" s="181"/>
      <c r="C7" s="26" t="s">
        <v>166</v>
      </c>
    </row>
    <row r="8" spans="1:16" ht="19.5" customHeight="1">
      <c r="J8" s="26" t="s">
        <v>2</v>
      </c>
      <c r="M8" s="182"/>
      <c r="N8" s="182"/>
      <c r="O8" s="182"/>
    </row>
    <row r="9" spans="1:16" ht="26.25" customHeight="1">
      <c r="A9" s="28"/>
      <c r="B9" s="28"/>
      <c r="C9" s="28"/>
      <c r="D9" s="28"/>
      <c r="E9" s="28"/>
      <c r="F9" s="28"/>
      <c r="G9" s="28"/>
      <c r="H9" s="28"/>
      <c r="I9" s="28"/>
      <c r="J9" s="28" t="s">
        <v>3</v>
      </c>
      <c r="K9" s="28"/>
      <c r="M9" s="182"/>
      <c r="N9" s="182"/>
      <c r="O9" s="182"/>
      <c r="P9" s="29" t="s">
        <v>36</v>
      </c>
    </row>
    <row r="10" spans="1:16" ht="10.5" customHeight="1"/>
    <row r="11" spans="1:16">
      <c r="A11" s="26" t="s">
        <v>263</v>
      </c>
    </row>
    <row r="12" spans="1:16" ht="10.5" customHeight="1"/>
    <row r="13" spans="1:16">
      <c r="A13" s="26" t="s">
        <v>40</v>
      </c>
      <c r="D13" s="37" t="s">
        <v>41</v>
      </c>
    </row>
    <row r="14" spans="1:16">
      <c r="B14" s="38" t="s">
        <v>44</v>
      </c>
      <c r="C14" s="39"/>
    </row>
    <row r="15" spans="1:16">
      <c r="B15" s="40" t="s">
        <v>42</v>
      </c>
      <c r="C15" s="41" t="s">
        <v>47</v>
      </c>
    </row>
    <row r="16" spans="1:16">
      <c r="B16" s="38" t="s">
        <v>45</v>
      </c>
      <c r="C16" s="39"/>
    </row>
    <row r="17" spans="1:15">
      <c r="B17" s="40" t="s">
        <v>42</v>
      </c>
      <c r="C17" s="41" t="s">
        <v>146</v>
      </c>
    </row>
    <row r="18" spans="1:15">
      <c r="B18" s="38" t="s">
        <v>46</v>
      </c>
      <c r="C18" s="39"/>
    </row>
    <row r="19" spans="1:15">
      <c r="B19" s="40" t="s">
        <v>42</v>
      </c>
      <c r="C19" s="41" t="s">
        <v>243</v>
      </c>
    </row>
    <row r="20" spans="1:15" s="28" customFormat="1" ht="10.5" customHeight="1">
      <c r="A20" s="31"/>
      <c r="B20" s="31"/>
    </row>
    <row r="21" spans="1:15">
      <c r="A21" s="26" t="s">
        <v>4</v>
      </c>
    </row>
    <row r="22" spans="1:15" ht="19.5" customHeight="1">
      <c r="C22" s="28" t="s">
        <v>26</v>
      </c>
      <c r="D22" s="68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5" ht="19.5" customHeight="1">
      <c r="C23" s="28" t="s">
        <v>80</v>
      </c>
      <c r="D23" s="68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</row>
    <row r="24" spans="1:15" ht="10.5" customHeight="1"/>
    <row r="25" spans="1:15">
      <c r="A25" s="26" t="s">
        <v>5</v>
      </c>
    </row>
    <row r="26" spans="1:15" ht="21" customHeight="1">
      <c r="C26" s="157"/>
      <c r="D26" s="32"/>
      <c r="E26" s="32" t="s">
        <v>32</v>
      </c>
      <c r="F26" s="32"/>
      <c r="G26" s="32" t="s">
        <v>34</v>
      </c>
      <c r="H26" s="32"/>
      <c r="I26" s="32" t="s">
        <v>35</v>
      </c>
    </row>
    <row r="27" spans="1:15" ht="10.5" customHeight="1"/>
    <row r="28" spans="1:15">
      <c r="A28" s="26" t="s">
        <v>6</v>
      </c>
    </row>
    <row r="29" spans="1:15">
      <c r="C29" s="26" t="s">
        <v>43</v>
      </c>
    </row>
    <row r="30" spans="1:15">
      <c r="C30" s="26" t="s">
        <v>7</v>
      </c>
    </row>
    <row r="31" spans="1:15" ht="10.5" customHeight="1"/>
    <row r="32" spans="1:15" ht="10.5" customHeight="1"/>
    <row r="33" ht="10.5" customHeight="1"/>
    <row r="34" ht="10.5" customHeight="1"/>
    <row r="35" ht="10.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spans="1:15">
      <c r="A49" s="160" t="s">
        <v>277</v>
      </c>
      <c r="B49" s="160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A50" s="183" t="s">
        <v>268</v>
      </c>
      <c r="B50" s="184"/>
      <c r="C50" s="185"/>
      <c r="D50" s="192" t="s">
        <v>266</v>
      </c>
      <c r="E50" s="193"/>
      <c r="F50" s="193"/>
      <c r="G50" s="193"/>
      <c r="H50" s="193"/>
      <c r="I50" s="193"/>
      <c r="J50" s="194"/>
      <c r="K50" s="192" t="s">
        <v>267</v>
      </c>
      <c r="L50" s="193"/>
      <c r="M50" s="193"/>
      <c r="N50" s="194"/>
    </row>
    <row r="51" spans="1:15">
      <c r="A51" s="186"/>
      <c r="B51" s="187"/>
      <c r="C51" s="188"/>
      <c r="D51" s="195"/>
      <c r="E51" s="196"/>
      <c r="F51" s="196"/>
      <c r="G51" s="196"/>
      <c r="H51" s="196"/>
      <c r="I51" s="196"/>
      <c r="J51" s="197"/>
      <c r="K51" s="195"/>
      <c r="L51" s="196"/>
      <c r="M51" s="196"/>
      <c r="N51" s="197"/>
    </row>
    <row r="52" spans="1:15">
      <c r="A52" s="189"/>
      <c r="B52" s="190"/>
      <c r="C52" s="191"/>
      <c r="D52" s="198"/>
      <c r="E52" s="199"/>
      <c r="F52" s="199"/>
      <c r="G52" s="199"/>
      <c r="H52" s="199"/>
      <c r="I52" s="199"/>
      <c r="J52" s="200"/>
      <c r="K52" s="198"/>
      <c r="L52" s="199"/>
      <c r="M52" s="199"/>
      <c r="N52" s="200"/>
    </row>
  </sheetData>
  <mergeCells count="10">
    <mergeCell ref="E22:O22"/>
    <mergeCell ref="E23:O23"/>
    <mergeCell ref="A50:C52"/>
    <mergeCell ref="D50:J52"/>
    <mergeCell ref="K50:N52"/>
    <mergeCell ref="A3:O3"/>
    <mergeCell ref="A5:O5"/>
    <mergeCell ref="A7:B7"/>
    <mergeCell ref="M8:O8"/>
    <mergeCell ref="M9:O9"/>
  </mergeCells>
  <phoneticPr fontId="2"/>
  <dataValidations count="1">
    <dataValidation type="list" showInputMessage="1" showErrorMessage="1" sqref="B15 B17 B19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48"/>
  <sheetViews>
    <sheetView view="pageBreakPreview" topLeftCell="A28" zoomScale="70" zoomScaleNormal="100" zoomScaleSheetLayoutView="70" workbookViewId="0">
      <selection activeCell="J62" sqref="J62"/>
    </sheetView>
  </sheetViews>
  <sheetFormatPr defaultRowHeight="14.25"/>
  <cols>
    <col min="1" max="1" width="3" style="27" customWidth="1"/>
    <col min="2" max="2" width="9.375" style="27" customWidth="1"/>
    <col min="3" max="3" width="3.125" style="27" customWidth="1"/>
    <col min="4" max="5" width="3.75" style="27" customWidth="1"/>
    <col min="6" max="6" width="3.125" style="27" customWidth="1"/>
    <col min="7" max="7" width="2.875" style="27" customWidth="1"/>
    <col min="8" max="8" width="7.625" style="27" customWidth="1"/>
    <col min="9" max="9" width="6" style="27" customWidth="1"/>
    <col min="10" max="10" width="6.25" style="27" customWidth="1"/>
    <col min="11" max="11" width="6.375" style="27" customWidth="1"/>
    <col min="12" max="13" width="7.625" style="27" customWidth="1"/>
    <col min="14" max="14" width="11" style="27" customWidth="1"/>
    <col min="15" max="15" width="6.125" style="27" customWidth="1"/>
    <col min="16" max="16" width="2.625" style="27" customWidth="1"/>
    <col min="17" max="16384" width="9" style="27"/>
  </cols>
  <sheetData>
    <row r="1" spans="1:15">
      <c r="A1" s="26" t="s">
        <v>144</v>
      </c>
    </row>
    <row r="2" spans="1:15" ht="10.5" customHeight="1"/>
    <row r="3" spans="1:15">
      <c r="A3" s="201" t="s">
        <v>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 ht="10.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5">
      <c r="A5" s="229" t="s">
        <v>260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</row>
    <row r="6" spans="1:15" ht="10.5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5">
      <c r="B7" s="27" t="s">
        <v>166</v>
      </c>
    </row>
    <row r="8" spans="1:15" ht="10.5" customHeight="1"/>
    <row r="9" spans="1:15" ht="18.75" customHeight="1">
      <c r="I9" s="27" t="s">
        <v>2</v>
      </c>
      <c r="K9" s="202"/>
      <c r="L9" s="202"/>
      <c r="M9" s="202"/>
      <c r="N9" s="202"/>
    </row>
    <row r="10" spans="1:15" ht="18.75" customHeight="1">
      <c r="A10" s="30"/>
      <c r="B10" s="30"/>
      <c r="C10" s="30"/>
      <c r="D10" s="30"/>
      <c r="E10" s="30"/>
      <c r="F10" s="30"/>
      <c r="G10" s="30"/>
      <c r="H10" s="30"/>
      <c r="I10" s="30" t="s">
        <v>3</v>
      </c>
      <c r="J10" s="30"/>
      <c r="K10" s="202"/>
      <c r="L10" s="202"/>
      <c r="M10" s="202"/>
      <c r="N10" s="202"/>
      <c r="O10" s="34" t="s">
        <v>48</v>
      </c>
    </row>
    <row r="11" spans="1:15" ht="10.5" customHeight="1"/>
    <row r="12" spans="1:15">
      <c r="A12" s="170" t="s">
        <v>264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</row>
    <row r="13" spans="1:15" ht="10.5" customHeight="1"/>
    <row r="14" spans="1:15">
      <c r="A14" s="35" t="s">
        <v>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5" s="30" customFormat="1" ht="10.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5" s="30" customFormat="1" ht="18" customHeight="1">
      <c r="A16" s="36"/>
      <c r="B16" s="204" t="s">
        <v>161</v>
      </c>
      <c r="C16" s="205"/>
      <c r="D16" s="205"/>
      <c r="E16" s="205"/>
      <c r="F16" s="205"/>
      <c r="G16" s="206"/>
      <c r="H16" s="207" t="s">
        <v>9</v>
      </c>
      <c r="I16" s="208"/>
      <c r="J16" s="208"/>
      <c r="K16" s="209"/>
      <c r="L16" s="207" t="s">
        <v>10</v>
      </c>
      <c r="M16" s="208"/>
      <c r="N16" s="209"/>
    </row>
    <row r="17" spans="1:15" s="30" customFormat="1" ht="26.25" customHeight="1">
      <c r="A17" s="36"/>
      <c r="B17" s="161"/>
      <c r="C17" s="210"/>
      <c r="D17" s="210"/>
      <c r="E17" s="210"/>
      <c r="F17" s="210"/>
      <c r="G17" s="211"/>
      <c r="H17" s="161"/>
      <c r="I17" s="218"/>
      <c r="J17" s="218"/>
      <c r="K17" s="219"/>
      <c r="L17" s="161"/>
      <c r="M17" s="210"/>
      <c r="N17" s="211"/>
    </row>
    <row r="18" spans="1:15" s="30" customFormat="1" ht="26.25" customHeight="1">
      <c r="A18" s="36"/>
      <c r="B18" s="212"/>
      <c r="C18" s="213"/>
      <c r="D18" s="213"/>
      <c r="E18" s="213"/>
      <c r="F18" s="213"/>
      <c r="G18" s="214"/>
      <c r="H18" s="220"/>
      <c r="I18" s="221"/>
      <c r="J18" s="221"/>
      <c r="K18" s="222"/>
      <c r="L18" s="212"/>
      <c r="M18" s="213"/>
      <c r="N18" s="214"/>
    </row>
    <row r="19" spans="1:15" s="30" customFormat="1" ht="26.25" customHeight="1">
      <c r="A19" s="36"/>
      <c r="B19" s="212"/>
      <c r="C19" s="213"/>
      <c r="D19" s="213"/>
      <c r="E19" s="213"/>
      <c r="F19" s="213"/>
      <c r="G19" s="214"/>
      <c r="H19" s="220"/>
      <c r="I19" s="221"/>
      <c r="J19" s="221"/>
      <c r="K19" s="222"/>
      <c r="L19" s="212"/>
      <c r="M19" s="213"/>
      <c r="N19" s="214"/>
    </row>
    <row r="20" spans="1:15" s="30" customFormat="1" ht="26.25" customHeight="1">
      <c r="A20" s="36"/>
      <c r="B20" s="212"/>
      <c r="C20" s="213"/>
      <c r="D20" s="213"/>
      <c r="E20" s="213"/>
      <c r="F20" s="213"/>
      <c r="G20" s="214"/>
      <c r="H20" s="220"/>
      <c r="I20" s="221"/>
      <c r="J20" s="221"/>
      <c r="K20" s="222"/>
      <c r="L20" s="212"/>
      <c r="M20" s="213"/>
      <c r="N20" s="214"/>
    </row>
    <row r="21" spans="1:15" s="30" customFormat="1" ht="26.25" customHeight="1">
      <c r="A21" s="36"/>
      <c r="B21" s="212"/>
      <c r="C21" s="213"/>
      <c r="D21" s="213"/>
      <c r="E21" s="213"/>
      <c r="F21" s="213"/>
      <c r="G21" s="214"/>
      <c r="H21" s="220"/>
      <c r="I21" s="221"/>
      <c r="J21" s="221"/>
      <c r="K21" s="222"/>
      <c r="L21" s="212"/>
      <c r="M21" s="213"/>
      <c r="N21" s="214"/>
    </row>
    <row r="22" spans="1:15" s="30" customFormat="1" ht="26.25" customHeight="1">
      <c r="A22" s="36"/>
      <c r="B22" s="212"/>
      <c r="C22" s="213"/>
      <c r="D22" s="213"/>
      <c r="E22" s="213"/>
      <c r="F22" s="213"/>
      <c r="G22" s="214"/>
      <c r="H22" s="220"/>
      <c r="I22" s="221"/>
      <c r="J22" s="221"/>
      <c r="K22" s="222"/>
      <c r="L22" s="212"/>
      <c r="M22" s="213"/>
      <c r="N22" s="214"/>
    </row>
    <row r="23" spans="1:15" s="30" customFormat="1" ht="26.25" customHeight="1">
      <c r="A23" s="36"/>
      <c r="B23" s="212"/>
      <c r="C23" s="213"/>
      <c r="D23" s="213"/>
      <c r="E23" s="213"/>
      <c r="F23" s="213"/>
      <c r="G23" s="214"/>
      <c r="H23" s="220"/>
      <c r="I23" s="221"/>
      <c r="J23" s="221"/>
      <c r="K23" s="222"/>
      <c r="L23" s="212"/>
      <c r="M23" s="213"/>
      <c r="N23" s="214"/>
    </row>
    <row r="24" spans="1:15" s="30" customFormat="1" ht="26.25" customHeight="1">
      <c r="A24" s="36"/>
      <c r="B24" s="215"/>
      <c r="C24" s="216"/>
      <c r="D24" s="216"/>
      <c r="E24" s="216"/>
      <c r="F24" s="216"/>
      <c r="G24" s="217"/>
      <c r="H24" s="223"/>
      <c r="I24" s="224"/>
      <c r="J24" s="224"/>
      <c r="K24" s="225"/>
      <c r="L24" s="215"/>
      <c r="M24" s="216"/>
      <c r="N24" s="217"/>
    </row>
    <row r="25" spans="1:15" s="30" customFormat="1" ht="10.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5">
      <c r="A26" s="27" t="s">
        <v>162</v>
      </c>
    </row>
    <row r="27" spans="1:15" ht="19.5" customHeight="1">
      <c r="A27" s="27" t="s">
        <v>164</v>
      </c>
      <c r="B27" s="94"/>
      <c r="C27" s="94"/>
      <c r="D27" s="213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30"/>
    </row>
    <row r="28" spans="1:15" ht="19.5" customHeight="1">
      <c r="A28" s="227" t="s">
        <v>163</v>
      </c>
      <c r="B28" s="228"/>
      <c r="C28" s="228"/>
      <c r="D28" s="213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</row>
    <row r="29" spans="1:15" ht="12" customHeight="1"/>
    <row r="30" spans="1:15">
      <c r="A30" s="27" t="s">
        <v>179</v>
      </c>
    </row>
    <row r="31" spans="1:15" ht="21" customHeight="1">
      <c r="A31" s="170" t="s">
        <v>169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1:15" ht="10.5" customHeight="1"/>
    <row r="33" spans="1:15">
      <c r="A33" s="27" t="s">
        <v>180</v>
      </c>
    </row>
    <row r="34" spans="1:15" ht="10.5" customHeight="1"/>
    <row r="35" spans="1:15"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66"/>
    </row>
    <row r="36" spans="1:15"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66"/>
    </row>
    <row r="37" spans="1:15"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66"/>
    </row>
    <row r="38" spans="1:15"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66"/>
    </row>
    <row r="39" spans="1:15"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66"/>
    </row>
    <row r="40" spans="1:15"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66"/>
    </row>
    <row r="41" spans="1:15" ht="39" customHeight="1">
      <c r="A41" s="231" t="s">
        <v>165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</row>
    <row r="45" spans="1:15">
      <c r="A45" s="160" t="s">
        <v>277</v>
      </c>
    </row>
    <row r="46" spans="1:15">
      <c r="A46" s="183" t="s">
        <v>269</v>
      </c>
      <c r="B46" s="185"/>
      <c r="C46" s="192" t="s">
        <v>266</v>
      </c>
      <c r="D46" s="193"/>
      <c r="E46" s="193"/>
      <c r="F46" s="193"/>
      <c r="G46" s="193"/>
      <c r="H46" s="193"/>
      <c r="I46" s="193"/>
      <c r="J46" s="194"/>
      <c r="K46" s="192" t="s">
        <v>267</v>
      </c>
      <c r="L46" s="193"/>
      <c r="M46" s="193"/>
      <c r="N46" s="194"/>
    </row>
    <row r="47" spans="1:15">
      <c r="A47" s="186"/>
      <c r="B47" s="188"/>
      <c r="C47" s="195"/>
      <c r="D47" s="196"/>
      <c r="E47" s="196"/>
      <c r="F47" s="196"/>
      <c r="G47" s="196"/>
      <c r="H47" s="196"/>
      <c r="I47" s="196"/>
      <c r="J47" s="197"/>
      <c r="K47" s="195"/>
      <c r="L47" s="196"/>
      <c r="M47" s="196"/>
      <c r="N47" s="197"/>
    </row>
    <row r="48" spans="1:15">
      <c r="A48" s="189"/>
      <c r="B48" s="191"/>
      <c r="C48" s="198"/>
      <c r="D48" s="199"/>
      <c r="E48" s="199"/>
      <c r="F48" s="199"/>
      <c r="G48" s="199"/>
      <c r="H48" s="199"/>
      <c r="I48" s="199"/>
      <c r="J48" s="200"/>
      <c r="K48" s="198"/>
      <c r="L48" s="199"/>
      <c r="M48" s="199"/>
      <c r="N48" s="200"/>
    </row>
  </sheetData>
  <mergeCells count="20">
    <mergeCell ref="K46:N48"/>
    <mergeCell ref="D28:O28"/>
    <mergeCell ref="A5:O5"/>
    <mergeCell ref="A31:O31"/>
    <mergeCell ref="A41:O41"/>
    <mergeCell ref="A12:O12"/>
    <mergeCell ref="A46:B48"/>
    <mergeCell ref="C46:J48"/>
    <mergeCell ref="A3:N3"/>
    <mergeCell ref="K9:N9"/>
    <mergeCell ref="K10:N10"/>
    <mergeCell ref="B35:N40"/>
    <mergeCell ref="B16:G16"/>
    <mergeCell ref="H16:K16"/>
    <mergeCell ref="L16:N16"/>
    <mergeCell ref="B17:G24"/>
    <mergeCell ref="H17:K24"/>
    <mergeCell ref="L17:N24"/>
    <mergeCell ref="D27:N27"/>
    <mergeCell ref="A28:C28"/>
  </mergeCells>
  <phoneticPr fontId="2"/>
  <pageMargins left="0.78700000000000003" right="0.78700000000000003" top="0.98399999999999999" bottom="0.98399999999999999" header="0.51200000000000001" footer="0.51200000000000001"/>
  <pageSetup paperSize="9" scale="8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55"/>
  <sheetViews>
    <sheetView view="pageBreakPreview" topLeftCell="A23" zoomScale="70" zoomScaleNormal="100" zoomScaleSheetLayoutView="70" workbookViewId="0">
      <selection activeCell="A53" sqref="A53:C55"/>
    </sheetView>
  </sheetViews>
  <sheetFormatPr defaultRowHeight="14.25"/>
  <cols>
    <col min="1" max="1" width="4.25" style="26" customWidth="1"/>
    <col min="2" max="2" width="3.875" style="26" customWidth="1"/>
    <col min="3" max="3" width="9" style="26"/>
    <col min="4" max="4" width="4" style="26" customWidth="1"/>
    <col min="5" max="9" width="3.875" style="26" customWidth="1"/>
    <col min="10" max="10" width="2.625" style="26" customWidth="1"/>
    <col min="11" max="11" width="2.25" style="26" customWidth="1"/>
    <col min="12" max="15" width="9" style="26"/>
    <col min="16" max="16" width="3.375" style="26" customWidth="1"/>
    <col min="17" max="16384" width="9" style="26"/>
  </cols>
  <sheetData>
    <row r="1" spans="1:17">
      <c r="A1" s="26" t="s">
        <v>145</v>
      </c>
    </row>
    <row r="2" spans="1:17" ht="10.5" customHeight="1"/>
    <row r="3" spans="1:17">
      <c r="A3" s="179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7" ht="10.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7">
      <c r="A5" s="180" t="s">
        <v>262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7" ht="10.5" customHeight="1"/>
    <row r="7" spans="1:17">
      <c r="A7" s="181"/>
      <c r="B7" s="181"/>
      <c r="C7" s="26" t="s">
        <v>167</v>
      </c>
    </row>
    <row r="8" spans="1:17" ht="19.5" customHeight="1">
      <c r="J8" s="26" t="s">
        <v>2</v>
      </c>
      <c r="M8" s="182"/>
      <c r="N8" s="182"/>
      <c r="O8" s="182"/>
    </row>
    <row r="9" spans="1:17" ht="26.25" customHeight="1">
      <c r="A9" s="28"/>
      <c r="B9" s="28"/>
      <c r="C9" s="28"/>
      <c r="D9" s="28"/>
      <c r="E9" s="28"/>
      <c r="F9" s="28"/>
      <c r="G9" s="28"/>
      <c r="H9" s="28"/>
      <c r="I9" s="28"/>
      <c r="J9" s="28" t="s">
        <v>3</v>
      </c>
      <c r="K9" s="28"/>
      <c r="M9" s="182"/>
      <c r="N9" s="182"/>
      <c r="O9" s="182"/>
      <c r="P9" s="29" t="s">
        <v>36</v>
      </c>
    </row>
    <row r="10" spans="1:17" ht="10.5" customHeight="1"/>
    <row r="11" spans="1:17">
      <c r="A11" s="233" t="s">
        <v>265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</row>
    <row r="12" spans="1:17" ht="10.5" customHeight="1"/>
    <row r="13" spans="1:17">
      <c r="A13" s="26" t="s">
        <v>40</v>
      </c>
      <c r="D13" s="37" t="s">
        <v>41</v>
      </c>
    </row>
    <row r="14" spans="1:17">
      <c r="B14" s="38" t="s">
        <v>44</v>
      </c>
      <c r="C14" s="39"/>
    </row>
    <row r="15" spans="1:17">
      <c r="B15" s="40" t="s">
        <v>42</v>
      </c>
      <c r="C15" s="41" t="s">
        <v>47</v>
      </c>
    </row>
    <row r="16" spans="1:17">
      <c r="B16" s="38" t="s">
        <v>45</v>
      </c>
      <c r="C16" s="39"/>
    </row>
    <row r="17" spans="1:18">
      <c r="B17" s="40" t="s">
        <v>42</v>
      </c>
      <c r="C17" s="41" t="s">
        <v>146</v>
      </c>
    </row>
    <row r="18" spans="1:18">
      <c r="B18" s="38" t="s">
        <v>46</v>
      </c>
      <c r="C18" s="39"/>
    </row>
    <row r="19" spans="1:18">
      <c r="B19" s="40" t="s">
        <v>42</v>
      </c>
      <c r="C19" s="41" t="s">
        <v>243</v>
      </c>
    </row>
    <row r="20" spans="1:18" s="28" customFormat="1" ht="10.5" customHeight="1">
      <c r="A20" s="31"/>
      <c r="B20" s="31"/>
    </row>
    <row r="21" spans="1:18">
      <c r="A21" s="26" t="s">
        <v>4</v>
      </c>
    </row>
    <row r="22" spans="1:18" ht="19.5" customHeight="1">
      <c r="C22" s="28" t="s">
        <v>26</v>
      </c>
      <c r="D22" s="68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8" ht="19.5" customHeight="1">
      <c r="C23" s="28" t="s">
        <v>80</v>
      </c>
      <c r="D23" s="68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</row>
    <row r="24" spans="1:18" ht="10.5" customHeight="1"/>
    <row r="25" spans="1:18">
      <c r="A25" s="26" t="s">
        <v>33</v>
      </c>
    </row>
    <row r="26" spans="1:18" ht="21" customHeight="1">
      <c r="A26" s="234"/>
      <c r="B26" s="235"/>
      <c r="C26" s="235"/>
      <c r="D26" s="32"/>
      <c r="E26" s="32" t="s">
        <v>32</v>
      </c>
      <c r="F26" s="32"/>
      <c r="G26" s="32" t="s">
        <v>34</v>
      </c>
      <c r="H26" s="32"/>
      <c r="I26" s="32" t="s">
        <v>35</v>
      </c>
    </row>
    <row r="27" spans="1:18" ht="10.5" customHeight="1"/>
    <row r="28" spans="1:18">
      <c r="A28" s="26" t="s">
        <v>6</v>
      </c>
    </row>
    <row r="29" spans="1:18">
      <c r="C29" s="26" t="s">
        <v>153</v>
      </c>
    </row>
    <row r="30" spans="1:18">
      <c r="C30" s="26" t="s">
        <v>7</v>
      </c>
    </row>
    <row r="31" spans="1:18" ht="10.5" customHeight="1"/>
    <row r="32" spans="1:18">
      <c r="Q32" s="27"/>
      <c r="R32" s="27"/>
    </row>
    <row r="52" spans="1:15">
      <c r="A52" s="160" t="s">
        <v>277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5">
      <c r="A53" s="183" t="s">
        <v>268</v>
      </c>
      <c r="B53" s="184"/>
      <c r="C53" s="184"/>
      <c r="D53" s="192" t="s">
        <v>266</v>
      </c>
      <c r="E53" s="193"/>
      <c r="F53" s="193"/>
      <c r="G53" s="193"/>
      <c r="H53" s="193"/>
      <c r="I53" s="193"/>
      <c r="J53" s="193"/>
      <c r="K53" s="194"/>
      <c r="L53" s="193" t="s">
        <v>270</v>
      </c>
      <c r="M53" s="193"/>
      <c r="N53" s="193"/>
      <c r="O53" s="194"/>
    </row>
    <row r="54" spans="1:15">
      <c r="A54" s="186"/>
      <c r="B54" s="187"/>
      <c r="C54" s="187"/>
      <c r="D54" s="195"/>
      <c r="E54" s="196"/>
      <c r="F54" s="196"/>
      <c r="G54" s="196"/>
      <c r="H54" s="196"/>
      <c r="I54" s="196"/>
      <c r="J54" s="196"/>
      <c r="K54" s="197"/>
      <c r="L54" s="196"/>
      <c r="M54" s="196"/>
      <c r="N54" s="196"/>
      <c r="O54" s="197"/>
    </row>
    <row r="55" spans="1:15">
      <c r="A55" s="189"/>
      <c r="B55" s="190"/>
      <c r="C55" s="190"/>
      <c r="D55" s="198"/>
      <c r="E55" s="199"/>
      <c r="F55" s="199"/>
      <c r="G55" s="199"/>
      <c r="H55" s="199"/>
      <c r="I55" s="199"/>
      <c r="J55" s="199"/>
      <c r="K55" s="200"/>
      <c r="L55" s="199"/>
      <c r="M55" s="199"/>
      <c r="N55" s="199"/>
      <c r="O55" s="200"/>
    </row>
  </sheetData>
  <mergeCells count="12">
    <mergeCell ref="A53:C55"/>
    <mergeCell ref="L53:O55"/>
    <mergeCell ref="A26:C26"/>
    <mergeCell ref="D53:K55"/>
    <mergeCell ref="E22:O22"/>
    <mergeCell ref="E23:O23"/>
    <mergeCell ref="A11:Q11"/>
    <mergeCell ref="A3:O3"/>
    <mergeCell ref="A5:O5"/>
    <mergeCell ref="A7:B7"/>
    <mergeCell ref="M8:O8"/>
    <mergeCell ref="M9:O9"/>
  </mergeCells>
  <phoneticPr fontId="2"/>
  <dataValidations count="1">
    <dataValidation type="list" showInputMessage="1" showErrorMessage="1" sqref="B15 B17 B19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1"/>
  <sheetViews>
    <sheetView view="pageBreakPreview" topLeftCell="A19" zoomScaleNormal="100" workbookViewId="0">
      <selection activeCell="A23" sqref="A23:L25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5" width="6" style="42" customWidth="1"/>
    <col min="6" max="6" width="6.625" style="42" customWidth="1"/>
    <col min="7" max="7" width="4.125" style="42" customWidth="1"/>
    <col min="8" max="8" width="3.25" style="42" customWidth="1"/>
    <col min="9" max="9" width="4.125" style="42" customWidth="1"/>
    <col min="10" max="10" width="3.25" style="42" customWidth="1"/>
    <col min="11" max="11" width="4.125" style="42" customWidth="1"/>
    <col min="12" max="12" width="9.75" style="42" customWidth="1"/>
    <col min="13" max="13" width="12" style="42" customWidth="1"/>
    <col min="14" max="20" width="10" style="42" customWidth="1"/>
    <col min="21" max="16384" width="9" style="42"/>
  </cols>
  <sheetData>
    <row r="1" spans="1:15" ht="14.25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4.25">
      <c r="A3" s="229" t="s">
        <v>52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5" spans="1:15">
      <c r="A5" s="42" t="s">
        <v>2</v>
      </c>
      <c r="C5" s="240"/>
      <c r="D5" s="241"/>
      <c r="E5" s="241"/>
      <c r="F5" s="241"/>
      <c r="G5" s="241"/>
      <c r="H5" s="241"/>
      <c r="I5" s="241"/>
      <c r="J5" s="241"/>
      <c r="K5" s="241"/>
      <c r="L5" s="242"/>
    </row>
    <row r="6" spans="1:15">
      <c r="A6" s="42" t="s">
        <v>49</v>
      </c>
      <c r="C6" s="240"/>
      <c r="D6" s="241"/>
      <c r="E6" s="241"/>
      <c r="F6" s="241"/>
      <c r="G6" s="241"/>
      <c r="H6" s="241"/>
      <c r="I6" s="241"/>
      <c r="J6" s="241"/>
      <c r="K6" s="241"/>
      <c r="L6" s="242"/>
    </row>
    <row r="8" spans="1:15">
      <c r="A8" s="42" t="s">
        <v>53</v>
      </c>
      <c r="C8" s="240"/>
      <c r="D8" s="241"/>
      <c r="E8" s="241"/>
      <c r="F8" s="241"/>
      <c r="G8" s="241"/>
      <c r="H8" s="241"/>
      <c r="I8" s="241"/>
      <c r="J8" s="241"/>
      <c r="K8" s="241"/>
      <c r="L8" s="242"/>
    </row>
    <row r="9" spans="1:15">
      <c r="A9" s="42" t="s">
        <v>59</v>
      </c>
      <c r="C9" s="240"/>
      <c r="D9" s="241"/>
      <c r="E9" s="241"/>
      <c r="F9" s="241"/>
      <c r="G9" s="241"/>
      <c r="H9" s="241"/>
      <c r="I9" s="241"/>
      <c r="J9" s="241"/>
      <c r="K9" s="241"/>
      <c r="L9" s="242"/>
    </row>
    <row r="10" spans="1:15">
      <c r="A10" s="42" t="s">
        <v>54</v>
      </c>
      <c r="C10" s="45"/>
      <c r="D10" s="42" t="s">
        <v>56</v>
      </c>
      <c r="E10" s="42" t="s">
        <v>55</v>
      </c>
      <c r="G10" s="45"/>
      <c r="H10" s="42" t="s">
        <v>0</v>
      </c>
    </row>
    <row r="11" spans="1:15">
      <c r="A11" s="42" t="s">
        <v>57</v>
      </c>
      <c r="E11" s="45"/>
      <c r="F11" s="42" t="s">
        <v>0</v>
      </c>
      <c r="G11" s="46">
        <f>ROUND(IF(G10&gt;0,E11/G10*100,0),0)</f>
        <v>0</v>
      </c>
      <c r="H11" s="42" t="s">
        <v>58</v>
      </c>
    </row>
    <row r="13" spans="1:15">
      <c r="A13" s="42" t="s">
        <v>64</v>
      </c>
      <c r="C13" s="236"/>
      <c r="D13" s="237"/>
      <c r="E13" s="42" t="s">
        <v>65</v>
      </c>
      <c r="F13" s="42" t="s">
        <v>66</v>
      </c>
    </row>
    <row r="14" spans="1:15">
      <c r="A14" s="42" t="s">
        <v>67</v>
      </c>
      <c r="C14" s="48"/>
      <c r="D14" s="42" t="s">
        <v>68</v>
      </c>
      <c r="E14" s="47"/>
      <c r="F14" s="42" t="s">
        <v>69</v>
      </c>
    </row>
    <row r="15" spans="1:15">
      <c r="A15" s="42" t="s">
        <v>70</v>
      </c>
      <c r="C15" s="238"/>
      <c r="D15" s="239"/>
      <c r="E15" s="42" t="s">
        <v>73</v>
      </c>
      <c r="N15" s="42" t="s">
        <v>71</v>
      </c>
      <c r="O15" s="42" t="s">
        <v>72</v>
      </c>
    </row>
    <row r="16" spans="1:15">
      <c r="A16" s="42" t="s">
        <v>74</v>
      </c>
      <c r="C16" s="238"/>
      <c r="D16" s="239"/>
    </row>
    <row r="18" spans="1:12">
      <c r="A18" s="42" t="s">
        <v>63</v>
      </c>
    </row>
    <row r="19" spans="1:12" ht="18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50"/>
    </row>
    <row r="20" spans="1:12" ht="18" customHeight="1">
      <c r="A20" s="251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3"/>
    </row>
    <row r="22" spans="1:12">
      <c r="A22" s="42" t="s">
        <v>61</v>
      </c>
      <c r="B22" s="43"/>
      <c r="C22" s="43"/>
      <c r="D22" s="43"/>
      <c r="E22" s="43"/>
      <c r="F22" s="43"/>
      <c r="G22" s="43"/>
      <c r="H22" s="43"/>
    </row>
    <row r="23" spans="1:12" ht="48" customHeight="1">
      <c r="A23" s="254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6"/>
    </row>
    <row r="24" spans="1:12" ht="48" customHeight="1">
      <c r="A24" s="257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9"/>
    </row>
    <row r="25" spans="1:12" ht="48" customHeight="1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2"/>
    </row>
    <row r="26" spans="1:12">
      <c r="A26" s="243" t="s">
        <v>60</v>
      </c>
      <c r="B26" s="244"/>
      <c r="C26" s="244"/>
      <c r="D26" s="244"/>
      <c r="E26" s="244"/>
      <c r="F26" s="244"/>
      <c r="G26" s="244"/>
      <c r="H26" s="244"/>
      <c r="I26" s="244"/>
      <c r="J26" s="245"/>
      <c r="K26" s="246"/>
      <c r="L26" s="247"/>
    </row>
    <row r="27" spans="1:12">
      <c r="A27" s="42" t="s">
        <v>62</v>
      </c>
    </row>
    <row r="29" spans="1:12">
      <c r="A29" s="42" t="s">
        <v>50</v>
      </c>
    </row>
    <row r="30" spans="1:12" ht="24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50"/>
    </row>
    <row r="31" spans="1:12" ht="24" customHeigh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3"/>
    </row>
  </sheetData>
  <mergeCells count="13">
    <mergeCell ref="A26:J26"/>
    <mergeCell ref="K26:L26"/>
    <mergeCell ref="A30:L31"/>
    <mergeCell ref="A23:L25"/>
    <mergeCell ref="A19:L20"/>
    <mergeCell ref="C13:D13"/>
    <mergeCell ref="C15:D15"/>
    <mergeCell ref="C16:D16"/>
    <mergeCell ref="A3:L3"/>
    <mergeCell ref="C5:L5"/>
    <mergeCell ref="C6:L6"/>
    <mergeCell ref="C8:L8"/>
    <mergeCell ref="C9:L9"/>
  </mergeCells>
  <phoneticPr fontId="2"/>
  <dataValidations count="1">
    <dataValidation type="list" allowBlank="1" showInputMessage="1" showErrorMessage="1" sqref="C15:D16">
      <formula1>$N$15:$O$15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1"/>
  <sheetViews>
    <sheetView view="pageBreakPreview" topLeftCell="A37" zoomScaleNormal="100" workbookViewId="0">
      <selection activeCell="A4" sqref="A4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5" width="6" style="42" customWidth="1"/>
    <col min="6" max="6" width="6.625" style="42" customWidth="1"/>
    <col min="7" max="7" width="4.125" style="42" customWidth="1"/>
    <col min="8" max="8" width="3.25" style="42" customWidth="1"/>
    <col min="9" max="9" width="4.125" style="42" customWidth="1"/>
    <col min="10" max="10" width="3.25" style="42" customWidth="1"/>
    <col min="11" max="11" width="4.125" style="42" customWidth="1"/>
    <col min="12" max="12" width="9.75" style="42" customWidth="1"/>
    <col min="13" max="13" width="12" style="42" customWidth="1"/>
    <col min="14" max="20" width="10" style="42" customWidth="1"/>
    <col min="21" max="16384" width="9" style="42"/>
  </cols>
  <sheetData>
    <row r="1" spans="1:15" ht="14.25">
      <c r="A1" s="30" t="s">
        <v>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4.25">
      <c r="A3" s="229" t="s">
        <v>75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5" spans="1:15">
      <c r="A5" s="42" t="s">
        <v>2</v>
      </c>
      <c r="C5" s="240"/>
      <c r="D5" s="241"/>
      <c r="E5" s="241"/>
      <c r="F5" s="241"/>
      <c r="G5" s="241"/>
      <c r="H5" s="241"/>
      <c r="I5" s="241"/>
      <c r="J5" s="241"/>
      <c r="K5" s="241"/>
      <c r="L5" s="242"/>
    </row>
    <row r="6" spans="1:15">
      <c r="A6" s="42" t="s">
        <v>49</v>
      </c>
      <c r="C6" s="240"/>
      <c r="D6" s="241"/>
      <c r="E6" s="241"/>
      <c r="F6" s="241"/>
      <c r="G6" s="241"/>
      <c r="H6" s="241"/>
      <c r="I6" s="241"/>
      <c r="J6" s="241"/>
      <c r="K6" s="241"/>
      <c r="L6" s="242"/>
    </row>
    <row r="8" spans="1:15">
      <c r="A8" s="42" t="s">
        <v>53</v>
      </c>
      <c r="C8" s="240"/>
      <c r="D8" s="241"/>
      <c r="E8" s="241"/>
      <c r="F8" s="241"/>
      <c r="G8" s="241"/>
      <c r="H8" s="241"/>
      <c r="I8" s="241"/>
      <c r="J8" s="241"/>
      <c r="K8" s="241"/>
      <c r="L8" s="242"/>
    </row>
    <row r="9" spans="1:15">
      <c r="A9" s="42" t="s">
        <v>59</v>
      </c>
      <c r="C9" s="240"/>
      <c r="D9" s="241"/>
      <c r="E9" s="241"/>
      <c r="F9" s="241"/>
      <c r="G9" s="241"/>
      <c r="H9" s="241"/>
      <c r="I9" s="241"/>
      <c r="J9" s="241"/>
      <c r="K9" s="241"/>
      <c r="L9" s="242"/>
    </row>
    <row r="10" spans="1:15">
      <c r="A10" s="42" t="s">
        <v>54</v>
      </c>
      <c r="C10" s="45"/>
      <c r="D10" s="42" t="s">
        <v>56</v>
      </c>
      <c r="E10" s="42" t="s">
        <v>55</v>
      </c>
      <c r="G10" s="45"/>
      <c r="H10" s="42" t="s">
        <v>0</v>
      </c>
    </row>
    <row r="11" spans="1:15">
      <c r="A11" s="42" t="s">
        <v>57</v>
      </c>
      <c r="E11" s="45"/>
      <c r="F11" s="42" t="s">
        <v>0</v>
      </c>
      <c r="G11" s="46">
        <f>ROUND(IF(G10&gt;0,E11/G10*100,0),0)</f>
        <v>0</v>
      </c>
      <c r="H11" s="42" t="s">
        <v>58</v>
      </c>
    </row>
    <row r="13" spans="1:15">
      <c r="A13" s="42" t="s">
        <v>64</v>
      </c>
      <c r="C13" s="236"/>
      <c r="D13" s="237"/>
      <c r="E13" s="42" t="s">
        <v>65</v>
      </c>
      <c r="F13" s="42" t="s">
        <v>66</v>
      </c>
    </row>
    <row r="14" spans="1:15">
      <c r="A14" s="42" t="s">
        <v>67</v>
      </c>
      <c r="C14" s="48"/>
      <c r="D14" s="42" t="s">
        <v>68</v>
      </c>
      <c r="E14" s="47"/>
      <c r="F14" s="42" t="s">
        <v>69</v>
      </c>
    </row>
    <row r="15" spans="1:15">
      <c r="A15" s="42" t="s">
        <v>70</v>
      </c>
      <c r="C15" s="238"/>
      <c r="D15" s="239"/>
      <c r="E15" s="42" t="s">
        <v>73</v>
      </c>
      <c r="N15" s="42" t="s">
        <v>71</v>
      </c>
      <c r="O15" s="42" t="s">
        <v>72</v>
      </c>
    </row>
    <row r="16" spans="1:15">
      <c r="A16" s="42" t="s">
        <v>74</v>
      </c>
      <c r="C16" s="238"/>
      <c r="D16" s="239"/>
    </row>
    <row r="18" spans="1:12">
      <c r="A18" s="42" t="s">
        <v>63</v>
      </c>
    </row>
    <row r="19" spans="1:12" ht="18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50"/>
    </row>
    <row r="20" spans="1:12" ht="18" customHeight="1">
      <c r="A20" s="251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3"/>
    </row>
    <row r="22" spans="1:12">
      <c r="A22" s="42" t="s">
        <v>77</v>
      </c>
      <c r="B22" s="43"/>
      <c r="C22" s="43"/>
      <c r="D22" s="43"/>
      <c r="E22" s="43"/>
      <c r="F22" s="43"/>
      <c r="G22" s="43"/>
      <c r="H22" s="43"/>
    </row>
    <row r="23" spans="1:12" ht="48" customHeight="1">
      <c r="A23" s="254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6"/>
    </row>
    <row r="24" spans="1:12" ht="48" customHeight="1">
      <c r="A24" s="257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9"/>
    </row>
    <row r="25" spans="1:12" ht="48" customHeight="1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2"/>
    </row>
    <row r="26" spans="1:12">
      <c r="A26" s="243" t="s">
        <v>60</v>
      </c>
      <c r="B26" s="244"/>
      <c r="C26" s="244"/>
      <c r="D26" s="244"/>
      <c r="E26" s="244"/>
      <c r="F26" s="244"/>
      <c r="G26" s="244"/>
      <c r="H26" s="244"/>
      <c r="I26" s="244"/>
      <c r="J26" s="245"/>
      <c r="K26" s="246"/>
      <c r="L26" s="247"/>
    </row>
    <row r="27" spans="1:12">
      <c r="A27" s="42" t="s">
        <v>78</v>
      </c>
    </row>
    <row r="29" spans="1:12">
      <c r="A29" s="42" t="s">
        <v>50</v>
      </c>
    </row>
    <row r="30" spans="1:12" ht="24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50"/>
    </row>
    <row r="31" spans="1:12" ht="24" customHeigh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3"/>
    </row>
  </sheetData>
  <mergeCells count="13">
    <mergeCell ref="A30:L31"/>
    <mergeCell ref="C15:D15"/>
    <mergeCell ref="C16:D16"/>
    <mergeCell ref="A19:L20"/>
    <mergeCell ref="A23:L25"/>
    <mergeCell ref="A26:J26"/>
    <mergeCell ref="K26:L26"/>
    <mergeCell ref="C13:D13"/>
    <mergeCell ref="A3:L3"/>
    <mergeCell ref="C5:L5"/>
    <mergeCell ref="C6:L6"/>
    <mergeCell ref="C8:L8"/>
    <mergeCell ref="C9:L9"/>
  </mergeCells>
  <phoneticPr fontId="2"/>
  <dataValidations count="1">
    <dataValidation type="list" allowBlank="1" showInputMessage="1" showErrorMessage="1" sqref="C15:D16">
      <formula1>$N$15:$O$15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49"/>
  <sheetViews>
    <sheetView view="pageBreakPreview" topLeftCell="A25" zoomScaleNormal="100" workbookViewId="0">
      <selection activeCell="K13" sqref="K13"/>
    </sheetView>
  </sheetViews>
  <sheetFormatPr defaultRowHeight="13.5"/>
  <cols>
    <col min="1" max="1" width="4.125" style="42" customWidth="1"/>
    <col min="2" max="2" width="10.75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7" style="42" customWidth="1"/>
    <col min="16" max="16" width="8.75" style="42" customWidth="1"/>
    <col min="17" max="23" width="10" style="42" customWidth="1"/>
    <col min="24" max="16384" width="9" style="42"/>
  </cols>
  <sheetData>
    <row r="1" spans="1:16" ht="14.25">
      <c r="A1" s="30" t="s">
        <v>148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8"/>
      <c r="P1" s="28"/>
    </row>
    <row r="2" spans="1:16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8"/>
      <c r="P2" s="28"/>
    </row>
    <row r="3" spans="1:16" ht="14.25">
      <c r="A3" s="229" t="s">
        <v>151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91"/>
      <c r="P3" s="65"/>
    </row>
    <row r="4" spans="1:16">
      <c r="O4" s="69"/>
      <c r="P4" s="69"/>
    </row>
    <row r="5" spans="1:16">
      <c r="A5" s="42" t="s">
        <v>2</v>
      </c>
      <c r="C5" s="240"/>
      <c r="D5" s="241"/>
      <c r="E5" s="241"/>
      <c r="F5" s="241"/>
      <c r="G5" s="241"/>
      <c r="H5" s="241"/>
      <c r="I5" s="241"/>
      <c r="J5" s="241"/>
      <c r="K5" s="241"/>
      <c r="L5" s="242"/>
      <c r="M5" s="70"/>
      <c r="N5" s="70"/>
      <c r="O5" s="70"/>
      <c r="P5" s="70"/>
    </row>
    <row r="6" spans="1:16">
      <c r="A6" s="42" t="s">
        <v>49</v>
      </c>
      <c r="C6" s="240"/>
      <c r="D6" s="241"/>
      <c r="E6" s="241"/>
      <c r="F6" s="241"/>
      <c r="G6" s="241"/>
      <c r="H6" s="241"/>
      <c r="I6" s="241"/>
      <c r="J6" s="241"/>
      <c r="K6" s="241"/>
      <c r="L6" s="242"/>
      <c r="M6" s="70"/>
      <c r="N6" s="70"/>
      <c r="O6" s="70"/>
      <c r="P6" s="70"/>
    </row>
    <row r="7" spans="1:16">
      <c r="O7" s="69"/>
      <c r="P7" s="69"/>
    </row>
    <row r="8" spans="1:16">
      <c r="A8" s="42" t="s">
        <v>79</v>
      </c>
      <c r="C8" s="236"/>
      <c r="D8" s="281"/>
      <c r="E8" s="237"/>
      <c r="F8" s="95"/>
      <c r="G8" s="95"/>
      <c r="K8" s="50"/>
      <c r="L8" s="50"/>
      <c r="M8" s="43"/>
      <c r="N8" s="43"/>
      <c r="O8" s="43"/>
      <c r="P8" s="43"/>
    </row>
    <row r="9" spans="1:16">
      <c r="A9" s="42" t="s">
        <v>26</v>
      </c>
      <c r="C9" s="240"/>
      <c r="D9" s="241"/>
      <c r="E9" s="241"/>
      <c r="F9" s="241"/>
      <c r="G9" s="241"/>
      <c r="H9" s="241"/>
      <c r="I9" s="241"/>
      <c r="J9" s="241"/>
      <c r="K9" s="241"/>
      <c r="L9" s="242"/>
      <c r="M9" s="70"/>
      <c r="N9" s="70"/>
      <c r="O9" s="70"/>
      <c r="P9" s="70"/>
    </row>
    <row r="10" spans="1:16">
      <c r="A10" s="42" t="s">
        <v>80</v>
      </c>
      <c r="C10" s="240"/>
      <c r="D10" s="241"/>
      <c r="E10" s="241"/>
      <c r="F10" s="241"/>
      <c r="G10" s="241"/>
      <c r="H10" s="241"/>
      <c r="I10" s="241"/>
      <c r="J10" s="241"/>
      <c r="K10" s="241"/>
      <c r="L10" s="242"/>
      <c r="M10" s="70"/>
      <c r="N10" s="70"/>
      <c r="O10" s="70"/>
      <c r="P10" s="70"/>
    </row>
    <row r="11" spans="1:16">
      <c r="A11" s="42" t="s">
        <v>81</v>
      </c>
      <c r="C11" s="47"/>
      <c r="D11" s="42" t="s">
        <v>0</v>
      </c>
      <c r="O11" s="69"/>
      <c r="P11" s="69"/>
    </row>
    <row r="12" spans="1:16">
      <c r="F12" s="288" t="s">
        <v>100</v>
      </c>
      <c r="G12" s="288"/>
      <c r="H12" s="288"/>
      <c r="I12" s="288"/>
      <c r="J12" s="289"/>
      <c r="K12" s="286">
        <v>30000</v>
      </c>
      <c r="L12" s="287"/>
      <c r="O12" s="61"/>
      <c r="P12" s="61"/>
    </row>
    <row r="13" spans="1:16">
      <c r="G13" s="62" t="s">
        <v>168</v>
      </c>
      <c r="K13" s="61"/>
      <c r="L13" s="61"/>
      <c r="O13" s="61"/>
      <c r="P13" s="61"/>
    </row>
    <row r="14" spans="1:16">
      <c r="A14" s="42" t="s">
        <v>82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6" ht="13.5" customHeight="1">
      <c r="A15" s="276" t="s">
        <v>83</v>
      </c>
      <c r="B15" s="277"/>
      <c r="C15" s="276" t="s">
        <v>154</v>
      </c>
      <c r="D15" s="277"/>
      <c r="E15" s="276" t="s">
        <v>84</v>
      </c>
      <c r="F15" s="278"/>
      <c r="G15" s="278"/>
      <c r="H15" s="277"/>
      <c r="I15" s="56" t="s">
        <v>87</v>
      </c>
      <c r="J15" s="49"/>
      <c r="K15" s="57"/>
      <c r="L15" s="294" t="s">
        <v>97</v>
      </c>
      <c r="M15" s="295"/>
      <c r="N15" s="290" t="s">
        <v>99</v>
      </c>
      <c r="O15" s="291"/>
      <c r="P15" s="71"/>
    </row>
    <row r="16" spans="1:16" ht="13.5" customHeight="1">
      <c r="A16" s="58"/>
      <c r="B16" s="59"/>
      <c r="C16" s="58"/>
      <c r="D16" s="59"/>
      <c r="E16" s="60"/>
      <c r="F16" s="75"/>
      <c r="G16" s="75"/>
      <c r="H16" s="96"/>
      <c r="I16" s="58" t="s">
        <v>86</v>
      </c>
      <c r="J16" s="50"/>
      <c r="K16" s="59"/>
      <c r="L16" s="284" t="s">
        <v>98</v>
      </c>
      <c r="M16" s="285"/>
      <c r="N16" s="292" t="s">
        <v>98</v>
      </c>
      <c r="O16" s="293"/>
      <c r="P16" s="158"/>
    </row>
    <row r="17" spans="1:16" ht="13.5" customHeight="1">
      <c r="A17" s="273"/>
      <c r="B17" s="274"/>
      <c r="C17" s="279"/>
      <c r="D17" s="280"/>
      <c r="E17" s="54"/>
      <c r="F17" s="55" t="s">
        <v>85</v>
      </c>
      <c r="G17" s="74"/>
      <c r="H17" s="79" t="s">
        <v>157</v>
      </c>
      <c r="I17" s="275"/>
      <c r="J17" s="263"/>
      <c r="K17" s="263"/>
      <c r="L17" s="282"/>
      <c r="M17" s="283"/>
      <c r="N17" s="296">
        <f t="shared" ref="N17:N40" si="0">MIN(ROUND(L17/2,0),$K$12)</f>
        <v>0</v>
      </c>
      <c r="O17" s="297"/>
      <c r="P17" s="159"/>
    </row>
    <row r="18" spans="1:16" ht="13.5" customHeight="1">
      <c r="A18" s="264"/>
      <c r="B18" s="265"/>
      <c r="C18" s="236"/>
      <c r="D18" s="237"/>
      <c r="E18" s="51"/>
      <c r="F18" s="53" t="s">
        <v>85</v>
      </c>
      <c r="G18" s="76"/>
      <c r="H18" s="78" t="s">
        <v>158</v>
      </c>
      <c r="I18" s="263"/>
      <c r="J18" s="263"/>
      <c r="K18" s="263"/>
      <c r="L18" s="298"/>
      <c r="M18" s="299"/>
      <c r="N18" s="296">
        <f t="shared" si="0"/>
        <v>0</v>
      </c>
      <c r="O18" s="297"/>
      <c r="P18" s="159"/>
    </row>
    <row r="19" spans="1:16" ht="13.5" customHeight="1">
      <c r="A19" s="264"/>
      <c r="B19" s="265"/>
      <c r="C19" s="236"/>
      <c r="D19" s="237"/>
      <c r="E19" s="51"/>
      <c r="F19" s="53" t="s">
        <v>85</v>
      </c>
      <c r="G19" s="76"/>
      <c r="H19" s="79" t="s">
        <v>156</v>
      </c>
      <c r="I19" s="263"/>
      <c r="J19" s="263"/>
      <c r="K19" s="263"/>
      <c r="L19" s="298"/>
      <c r="M19" s="299"/>
      <c r="N19" s="296">
        <f t="shared" si="0"/>
        <v>0</v>
      </c>
      <c r="O19" s="297"/>
      <c r="P19" s="159"/>
    </row>
    <row r="20" spans="1:16" ht="13.5" customHeight="1">
      <c r="A20" s="264"/>
      <c r="B20" s="265"/>
      <c r="C20" s="236"/>
      <c r="D20" s="237"/>
      <c r="E20" s="51"/>
      <c r="F20" s="53" t="s">
        <v>85</v>
      </c>
      <c r="G20" s="76"/>
      <c r="H20" s="78" t="s">
        <v>156</v>
      </c>
      <c r="I20" s="263"/>
      <c r="J20" s="263"/>
      <c r="K20" s="263"/>
      <c r="L20" s="298"/>
      <c r="M20" s="299"/>
      <c r="N20" s="296">
        <f t="shared" si="0"/>
        <v>0</v>
      </c>
      <c r="O20" s="297"/>
      <c r="P20" s="159"/>
    </row>
    <row r="21" spans="1:16" ht="13.5" customHeight="1">
      <c r="A21" s="264"/>
      <c r="B21" s="265"/>
      <c r="C21" s="236"/>
      <c r="D21" s="237"/>
      <c r="E21" s="51"/>
      <c r="F21" s="53" t="s">
        <v>85</v>
      </c>
      <c r="G21" s="76"/>
      <c r="H21" s="79" t="s">
        <v>156</v>
      </c>
      <c r="I21" s="263"/>
      <c r="J21" s="263"/>
      <c r="K21" s="263"/>
      <c r="L21" s="298"/>
      <c r="M21" s="299"/>
      <c r="N21" s="296">
        <f t="shared" si="0"/>
        <v>0</v>
      </c>
      <c r="O21" s="297"/>
      <c r="P21" s="159"/>
    </row>
    <row r="22" spans="1:16" ht="13.5" customHeight="1">
      <c r="A22" s="273"/>
      <c r="B22" s="274"/>
      <c r="C22" s="279"/>
      <c r="D22" s="280"/>
      <c r="E22" s="54"/>
      <c r="F22" s="55" t="s">
        <v>85</v>
      </c>
      <c r="G22" s="74"/>
      <c r="H22" s="78" t="s">
        <v>156</v>
      </c>
      <c r="I22" s="263"/>
      <c r="J22" s="263"/>
      <c r="K22" s="263"/>
      <c r="L22" s="298"/>
      <c r="M22" s="299"/>
      <c r="N22" s="296">
        <f t="shared" si="0"/>
        <v>0</v>
      </c>
      <c r="O22" s="297"/>
      <c r="P22" s="159"/>
    </row>
    <row r="23" spans="1:16" ht="13.5" customHeight="1">
      <c r="A23" s="264"/>
      <c r="B23" s="265"/>
      <c r="C23" s="236"/>
      <c r="D23" s="237"/>
      <c r="E23" s="51"/>
      <c r="F23" s="53" t="s">
        <v>85</v>
      </c>
      <c r="G23" s="76"/>
      <c r="H23" s="79" t="s">
        <v>156</v>
      </c>
      <c r="I23" s="263"/>
      <c r="J23" s="263"/>
      <c r="K23" s="263"/>
      <c r="L23" s="298"/>
      <c r="M23" s="299"/>
      <c r="N23" s="296">
        <f t="shared" si="0"/>
        <v>0</v>
      </c>
      <c r="O23" s="297"/>
      <c r="P23" s="159"/>
    </row>
    <row r="24" spans="1:16" ht="13.5" customHeight="1">
      <c r="A24" s="264"/>
      <c r="B24" s="265"/>
      <c r="C24" s="236"/>
      <c r="D24" s="237"/>
      <c r="E24" s="51"/>
      <c r="F24" s="53" t="s">
        <v>85</v>
      </c>
      <c r="G24" s="76"/>
      <c r="H24" s="78" t="s">
        <v>156</v>
      </c>
      <c r="I24" s="263"/>
      <c r="J24" s="263"/>
      <c r="K24" s="263"/>
      <c r="L24" s="298"/>
      <c r="M24" s="299"/>
      <c r="N24" s="296">
        <f t="shared" si="0"/>
        <v>0</v>
      </c>
      <c r="O24" s="297"/>
      <c r="P24" s="159"/>
    </row>
    <row r="25" spans="1:16" ht="13.5" customHeight="1">
      <c r="A25" s="264"/>
      <c r="B25" s="265"/>
      <c r="C25" s="236"/>
      <c r="D25" s="237"/>
      <c r="E25" s="51"/>
      <c r="F25" s="53" t="s">
        <v>85</v>
      </c>
      <c r="G25" s="76"/>
      <c r="H25" s="79" t="s">
        <v>156</v>
      </c>
      <c r="I25" s="263"/>
      <c r="J25" s="263"/>
      <c r="K25" s="263"/>
      <c r="L25" s="298"/>
      <c r="M25" s="299"/>
      <c r="N25" s="296">
        <f t="shared" si="0"/>
        <v>0</v>
      </c>
      <c r="O25" s="297"/>
      <c r="P25" s="159"/>
    </row>
    <row r="26" spans="1:16" ht="13.5" customHeight="1">
      <c r="A26" s="264"/>
      <c r="B26" s="265"/>
      <c r="C26" s="236"/>
      <c r="D26" s="237"/>
      <c r="E26" s="51"/>
      <c r="F26" s="53" t="s">
        <v>85</v>
      </c>
      <c r="G26" s="76"/>
      <c r="H26" s="78" t="s">
        <v>156</v>
      </c>
      <c r="I26" s="263"/>
      <c r="J26" s="263"/>
      <c r="K26" s="263"/>
      <c r="L26" s="298"/>
      <c r="M26" s="299"/>
      <c r="N26" s="296">
        <f t="shared" si="0"/>
        <v>0</v>
      </c>
      <c r="O26" s="297"/>
      <c r="P26" s="159"/>
    </row>
    <row r="27" spans="1:16" ht="13.5" customHeight="1">
      <c r="A27" s="264"/>
      <c r="B27" s="265"/>
      <c r="C27" s="236"/>
      <c r="D27" s="237"/>
      <c r="E27" s="51"/>
      <c r="F27" s="53" t="s">
        <v>85</v>
      </c>
      <c r="G27" s="76"/>
      <c r="H27" s="79" t="s">
        <v>156</v>
      </c>
      <c r="I27" s="263"/>
      <c r="J27" s="263"/>
      <c r="K27" s="263"/>
      <c r="L27" s="298"/>
      <c r="M27" s="299"/>
      <c r="N27" s="296">
        <f t="shared" si="0"/>
        <v>0</v>
      </c>
      <c r="O27" s="297"/>
      <c r="P27" s="159"/>
    </row>
    <row r="28" spans="1:16" ht="13.5" customHeight="1">
      <c r="A28" s="264"/>
      <c r="B28" s="265"/>
      <c r="C28" s="236"/>
      <c r="D28" s="237"/>
      <c r="E28" s="51"/>
      <c r="F28" s="53" t="s">
        <v>85</v>
      </c>
      <c r="G28" s="76"/>
      <c r="H28" s="78" t="s">
        <v>156</v>
      </c>
      <c r="I28" s="263"/>
      <c r="J28" s="263"/>
      <c r="K28" s="263"/>
      <c r="L28" s="298"/>
      <c r="M28" s="299"/>
      <c r="N28" s="296">
        <f t="shared" si="0"/>
        <v>0</v>
      </c>
      <c r="O28" s="297"/>
      <c r="P28" s="159"/>
    </row>
    <row r="29" spans="1:16" ht="13.5" customHeight="1">
      <c r="A29" s="264"/>
      <c r="B29" s="265"/>
      <c r="C29" s="236"/>
      <c r="D29" s="237"/>
      <c r="E29" s="51"/>
      <c r="F29" s="53" t="s">
        <v>85</v>
      </c>
      <c r="G29" s="76"/>
      <c r="H29" s="79" t="s">
        <v>156</v>
      </c>
      <c r="I29" s="263"/>
      <c r="J29" s="263"/>
      <c r="K29" s="263"/>
      <c r="L29" s="298"/>
      <c r="M29" s="299"/>
      <c r="N29" s="296">
        <f t="shared" si="0"/>
        <v>0</v>
      </c>
      <c r="O29" s="297"/>
      <c r="P29" s="159"/>
    </row>
    <row r="30" spans="1:16" ht="13.5" customHeight="1">
      <c r="A30" s="264"/>
      <c r="B30" s="265"/>
      <c r="C30" s="236"/>
      <c r="D30" s="237"/>
      <c r="E30" s="51"/>
      <c r="F30" s="53" t="s">
        <v>85</v>
      </c>
      <c r="G30" s="76"/>
      <c r="H30" s="78" t="s">
        <v>156</v>
      </c>
      <c r="I30" s="263"/>
      <c r="J30" s="263"/>
      <c r="K30" s="263"/>
      <c r="L30" s="298"/>
      <c r="M30" s="299"/>
      <c r="N30" s="296">
        <f t="shared" si="0"/>
        <v>0</v>
      </c>
      <c r="O30" s="297"/>
      <c r="P30" s="159"/>
    </row>
    <row r="31" spans="1:16" ht="13.5" customHeight="1">
      <c r="A31" s="264"/>
      <c r="B31" s="265"/>
      <c r="C31" s="236"/>
      <c r="D31" s="237"/>
      <c r="E31" s="51"/>
      <c r="F31" s="53" t="s">
        <v>85</v>
      </c>
      <c r="G31" s="76"/>
      <c r="H31" s="79" t="s">
        <v>156</v>
      </c>
      <c r="I31" s="263"/>
      <c r="J31" s="263"/>
      <c r="K31" s="263"/>
      <c r="L31" s="298"/>
      <c r="M31" s="299"/>
      <c r="N31" s="296">
        <f t="shared" si="0"/>
        <v>0</v>
      </c>
      <c r="O31" s="297"/>
      <c r="P31" s="159"/>
    </row>
    <row r="32" spans="1:16" ht="13.5" customHeight="1">
      <c r="A32" s="264"/>
      <c r="B32" s="265"/>
      <c r="C32" s="236"/>
      <c r="D32" s="237"/>
      <c r="E32" s="51"/>
      <c r="F32" s="53" t="s">
        <v>85</v>
      </c>
      <c r="G32" s="76"/>
      <c r="H32" s="78" t="s">
        <v>156</v>
      </c>
      <c r="I32" s="263"/>
      <c r="J32" s="263"/>
      <c r="K32" s="263"/>
      <c r="L32" s="298"/>
      <c r="M32" s="299"/>
      <c r="N32" s="296">
        <f t="shared" si="0"/>
        <v>0</v>
      </c>
      <c r="O32" s="297"/>
      <c r="P32" s="159"/>
    </row>
    <row r="33" spans="1:16" ht="13.5" customHeight="1">
      <c r="A33" s="264"/>
      <c r="B33" s="265"/>
      <c r="C33" s="236"/>
      <c r="D33" s="237"/>
      <c r="E33" s="51"/>
      <c r="F33" s="53" t="s">
        <v>85</v>
      </c>
      <c r="G33" s="76"/>
      <c r="H33" s="79" t="s">
        <v>156</v>
      </c>
      <c r="I33" s="263"/>
      <c r="J33" s="263"/>
      <c r="K33" s="263"/>
      <c r="L33" s="298"/>
      <c r="M33" s="299"/>
      <c r="N33" s="296">
        <f t="shared" si="0"/>
        <v>0</v>
      </c>
      <c r="O33" s="297"/>
      <c r="P33" s="159"/>
    </row>
    <row r="34" spans="1:16" ht="13.5" customHeight="1">
      <c r="A34" s="264"/>
      <c r="B34" s="265"/>
      <c r="C34" s="236"/>
      <c r="D34" s="237"/>
      <c r="E34" s="51"/>
      <c r="F34" s="53" t="s">
        <v>85</v>
      </c>
      <c r="G34" s="76"/>
      <c r="H34" s="78" t="s">
        <v>156</v>
      </c>
      <c r="I34" s="263"/>
      <c r="J34" s="263"/>
      <c r="K34" s="263"/>
      <c r="L34" s="298"/>
      <c r="M34" s="299"/>
      <c r="N34" s="296">
        <f t="shared" si="0"/>
        <v>0</v>
      </c>
      <c r="O34" s="297"/>
      <c r="P34" s="159"/>
    </row>
    <row r="35" spans="1:16" ht="13.5" customHeight="1">
      <c r="A35" s="264"/>
      <c r="B35" s="265"/>
      <c r="C35" s="236"/>
      <c r="D35" s="237"/>
      <c r="E35" s="51"/>
      <c r="F35" s="53" t="s">
        <v>85</v>
      </c>
      <c r="G35" s="76"/>
      <c r="H35" s="79" t="s">
        <v>156</v>
      </c>
      <c r="I35" s="263"/>
      <c r="J35" s="263"/>
      <c r="K35" s="263"/>
      <c r="L35" s="298"/>
      <c r="M35" s="299"/>
      <c r="N35" s="296">
        <f t="shared" si="0"/>
        <v>0</v>
      </c>
      <c r="O35" s="297"/>
      <c r="P35" s="159"/>
    </row>
    <row r="36" spans="1:16" ht="13.5" customHeight="1">
      <c r="A36" s="264"/>
      <c r="B36" s="265"/>
      <c r="C36" s="236"/>
      <c r="D36" s="237"/>
      <c r="E36" s="51"/>
      <c r="F36" s="53" t="s">
        <v>85</v>
      </c>
      <c r="G36" s="76"/>
      <c r="H36" s="78" t="s">
        <v>156</v>
      </c>
      <c r="I36" s="263"/>
      <c r="J36" s="263"/>
      <c r="K36" s="263"/>
      <c r="L36" s="298"/>
      <c r="M36" s="299"/>
      <c r="N36" s="296">
        <f t="shared" si="0"/>
        <v>0</v>
      </c>
      <c r="O36" s="297"/>
      <c r="P36" s="159"/>
    </row>
    <row r="37" spans="1:16" ht="13.5" customHeight="1">
      <c r="A37" s="264"/>
      <c r="B37" s="265"/>
      <c r="C37" s="236"/>
      <c r="D37" s="237"/>
      <c r="E37" s="51"/>
      <c r="F37" s="53" t="s">
        <v>85</v>
      </c>
      <c r="G37" s="76"/>
      <c r="H37" s="79" t="s">
        <v>156</v>
      </c>
      <c r="I37" s="263"/>
      <c r="J37" s="263"/>
      <c r="K37" s="263"/>
      <c r="L37" s="298"/>
      <c r="M37" s="299"/>
      <c r="N37" s="296">
        <f t="shared" si="0"/>
        <v>0</v>
      </c>
      <c r="O37" s="297"/>
      <c r="P37" s="159"/>
    </row>
    <row r="38" spans="1:16" ht="13.5" customHeight="1">
      <c r="A38" s="264"/>
      <c r="B38" s="265"/>
      <c r="C38" s="236"/>
      <c r="D38" s="237"/>
      <c r="E38" s="51"/>
      <c r="F38" s="53" t="s">
        <v>85</v>
      </c>
      <c r="G38" s="76"/>
      <c r="H38" s="78" t="s">
        <v>156</v>
      </c>
      <c r="I38" s="263"/>
      <c r="J38" s="263"/>
      <c r="K38" s="263"/>
      <c r="L38" s="298"/>
      <c r="M38" s="299"/>
      <c r="N38" s="296">
        <f t="shared" si="0"/>
        <v>0</v>
      </c>
      <c r="O38" s="297"/>
      <c r="P38" s="159"/>
    </row>
    <row r="39" spans="1:16" ht="13.5" customHeight="1">
      <c r="A39" s="264"/>
      <c r="B39" s="265"/>
      <c r="C39" s="236"/>
      <c r="D39" s="237"/>
      <c r="E39" s="51"/>
      <c r="F39" s="53" t="s">
        <v>85</v>
      </c>
      <c r="G39" s="76"/>
      <c r="H39" s="79" t="s">
        <v>156</v>
      </c>
      <c r="I39" s="263"/>
      <c r="J39" s="263"/>
      <c r="K39" s="263"/>
      <c r="L39" s="298"/>
      <c r="M39" s="299"/>
      <c r="N39" s="296">
        <f t="shared" si="0"/>
        <v>0</v>
      </c>
      <c r="O39" s="297"/>
      <c r="P39" s="159"/>
    </row>
    <row r="40" spans="1:16" ht="13.5" customHeight="1" thickBot="1">
      <c r="A40" s="266"/>
      <c r="B40" s="267"/>
      <c r="C40" s="271"/>
      <c r="D40" s="272"/>
      <c r="E40" s="72"/>
      <c r="F40" s="73" t="s">
        <v>85</v>
      </c>
      <c r="G40" s="77"/>
      <c r="H40" s="80" t="s">
        <v>156</v>
      </c>
      <c r="I40" s="263"/>
      <c r="J40" s="263"/>
      <c r="K40" s="263"/>
      <c r="L40" s="298"/>
      <c r="M40" s="299"/>
      <c r="N40" s="296">
        <f t="shared" si="0"/>
        <v>0</v>
      </c>
      <c r="O40" s="297"/>
      <c r="P40" s="159"/>
    </row>
    <row r="41" spans="1:16" ht="21" customHeight="1" thickTop="1">
      <c r="A41" s="268" t="s">
        <v>155</v>
      </c>
      <c r="B41" s="269"/>
      <c r="C41" s="269"/>
      <c r="D41" s="270"/>
      <c r="E41" s="54">
        <f>SUM(E17:E40)</f>
        <v>0</v>
      </c>
      <c r="F41" s="55" t="s">
        <v>85</v>
      </c>
      <c r="G41" s="74">
        <f>SUM(G17:G40)</f>
        <v>0</v>
      </c>
      <c r="H41" s="85" t="s">
        <v>156</v>
      </c>
      <c r="I41" s="52"/>
      <c r="J41" s="52"/>
      <c r="K41" s="52"/>
      <c r="L41" s="52"/>
      <c r="M41" s="52"/>
      <c r="N41" s="52"/>
      <c r="O41" s="52"/>
      <c r="P41" s="159"/>
    </row>
    <row r="42" spans="1:16" ht="13.5" customHeight="1">
      <c r="A42" s="43" t="s">
        <v>95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143"/>
    </row>
    <row r="43" spans="1:16" ht="13.5" customHeight="1">
      <c r="A43" s="43" t="s">
        <v>101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3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3.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3.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3.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3.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3.5" customHeight="1">
      <c r="A49" s="52"/>
      <c r="B49" s="52"/>
      <c r="C49" s="52"/>
      <c r="D49" s="52"/>
      <c r="E49" s="52"/>
      <c r="F49" s="52"/>
      <c r="G49" s="52"/>
      <c r="H49" s="52"/>
      <c r="P49" s="52"/>
    </row>
  </sheetData>
  <mergeCells count="136">
    <mergeCell ref="N24:O24"/>
    <mergeCell ref="N25:O25"/>
    <mergeCell ref="N26:O26"/>
    <mergeCell ref="N27:O27"/>
    <mergeCell ref="N28:O28"/>
    <mergeCell ref="N35:O35"/>
    <mergeCell ref="N36:O36"/>
    <mergeCell ref="N37:O37"/>
    <mergeCell ref="N18:O18"/>
    <mergeCell ref="N19:O19"/>
    <mergeCell ref="N20:O20"/>
    <mergeCell ref="N21:O21"/>
    <mergeCell ref="N22:O22"/>
    <mergeCell ref="N23:O23"/>
    <mergeCell ref="L40:M40"/>
    <mergeCell ref="L29:M29"/>
    <mergeCell ref="L30:M30"/>
    <mergeCell ref="L31:M31"/>
    <mergeCell ref="L32:M32"/>
    <mergeCell ref="L33:M33"/>
    <mergeCell ref="L34:M34"/>
    <mergeCell ref="L23:M23"/>
    <mergeCell ref="L24:M24"/>
    <mergeCell ref="L38:M38"/>
    <mergeCell ref="L39:M39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C26:D26"/>
    <mergeCell ref="I26:K26"/>
    <mergeCell ref="C27:D27"/>
    <mergeCell ref="I27:K27"/>
    <mergeCell ref="I35:K35"/>
    <mergeCell ref="L18:M18"/>
    <mergeCell ref="L19:M19"/>
    <mergeCell ref="L20:M20"/>
    <mergeCell ref="L21:M21"/>
    <mergeCell ref="L22:M22"/>
    <mergeCell ref="C24:D24"/>
    <mergeCell ref="I24:K24"/>
    <mergeCell ref="I29:K29"/>
    <mergeCell ref="C22:D22"/>
    <mergeCell ref="I22:K22"/>
    <mergeCell ref="C23:D23"/>
    <mergeCell ref="I23:K23"/>
    <mergeCell ref="C20:D20"/>
    <mergeCell ref="I20:K20"/>
    <mergeCell ref="C21:D21"/>
    <mergeCell ref="I21:K21"/>
    <mergeCell ref="C36:D36"/>
    <mergeCell ref="I36:K36"/>
    <mergeCell ref="C37:D37"/>
    <mergeCell ref="I37:K37"/>
    <mergeCell ref="L25:M25"/>
    <mergeCell ref="L26:M26"/>
    <mergeCell ref="L27:M27"/>
    <mergeCell ref="L28:M28"/>
    <mergeCell ref="L35:M35"/>
    <mergeCell ref="L36:M36"/>
    <mergeCell ref="L37:M37"/>
    <mergeCell ref="C25:D25"/>
    <mergeCell ref="I25:K25"/>
    <mergeCell ref="C34:D34"/>
    <mergeCell ref="I34:K34"/>
    <mergeCell ref="C32:D32"/>
    <mergeCell ref="I32:K32"/>
    <mergeCell ref="C33:D33"/>
    <mergeCell ref="I33:K33"/>
    <mergeCell ref="C30:D30"/>
    <mergeCell ref="I30:K30"/>
    <mergeCell ref="C31:D31"/>
    <mergeCell ref="I31:K31"/>
    <mergeCell ref="I28:K28"/>
    <mergeCell ref="I17:K17"/>
    <mergeCell ref="C18:D18"/>
    <mergeCell ref="I18:K18"/>
    <mergeCell ref="C19:D19"/>
    <mergeCell ref="I19:K19"/>
    <mergeCell ref="C15:D15"/>
    <mergeCell ref="E15:H15"/>
    <mergeCell ref="C17:D17"/>
    <mergeCell ref="A3:N3"/>
    <mergeCell ref="C8:E8"/>
    <mergeCell ref="A15:B15"/>
    <mergeCell ref="A17:B17"/>
    <mergeCell ref="L17:M17"/>
    <mergeCell ref="L16:M16"/>
    <mergeCell ref="K12:L12"/>
    <mergeCell ref="C5:L5"/>
    <mergeCell ref="C6:L6"/>
    <mergeCell ref="C9:L9"/>
    <mergeCell ref="C10:L10"/>
    <mergeCell ref="F12:J12"/>
    <mergeCell ref="N15:O15"/>
    <mergeCell ref="N16:O16"/>
    <mergeCell ref="L15:M15"/>
    <mergeCell ref="N17:O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I40:K40"/>
    <mergeCell ref="A36:B36"/>
    <mergeCell ref="A37:B37"/>
    <mergeCell ref="A38:B38"/>
    <mergeCell ref="A39:B39"/>
    <mergeCell ref="A40:B40"/>
    <mergeCell ref="A41:D41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C28:D28"/>
    <mergeCell ref="C29:D29"/>
    <mergeCell ref="C35:D35"/>
    <mergeCell ref="C40:D40"/>
    <mergeCell ref="C38:D38"/>
    <mergeCell ref="I38:K38"/>
    <mergeCell ref="C39:D39"/>
    <mergeCell ref="I39:K39"/>
  </mergeCells>
  <phoneticPr fontId="2"/>
  <dataValidations count="1">
    <dataValidation type="date" operator="greaterThanOrEqual" allowBlank="1" showInputMessage="1" showErrorMessage="1" sqref="I17:I40 J17:K40">
      <formula1>29312</formula1>
    </dataValidation>
  </dataValidations>
  <pageMargins left="0.78700000000000003" right="0.56000000000000005" top="0.71" bottom="0.54" header="0.51200000000000001" footer="0.51200000000000001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49"/>
  <sheetViews>
    <sheetView view="pageBreakPreview" zoomScaleNormal="100" workbookViewId="0">
      <selection activeCell="L17" sqref="L17:M17"/>
    </sheetView>
  </sheetViews>
  <sheetFormatPr defaultRowHeight="13.5"/>
  <cols>
    <col min="1" max="1" width="4.125" style="42" customWidth="1"/>
    <col min="2" max="2" width="10.75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7" style="42" customWidth="1"/>
    <col min="16" max="20" width="10" style="42" customWidth="1"/>
    <col min="21" max="16384" width="9" style="42"/>
  </cols>
  <sheetData>
    <row r="1" spans="1:15" ht="14.25">
      <c r="A1" s="30" t="s">
        <v>149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4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4.25">
      <c r="A3" s="229" t="s">
        <v>150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5" spans="1:15">
      <c r="A5" s="42" t="s">
        <v>2</v>
      </c>
      <c r="C5" s="240"/>
      <c r="D5" s="241"/>
      <c r="E5" s="241"/>
      <c r="F5" s="241"/>
      <c r="G5" s="241"/>
      <c r="H5" s="241"/>
      <c r="I5" s="241"/>
      <c r="J5" s="241"/>
      <c r="K5" s="241"/>
      <c r="L5" s="242"/>
    </row>
    <row r="6" spans="1:15">
      <c r="A6" s="42" t="s">
        <v>49</v>
      </c>
      <c r="C6" s="240"/>
      <c r="D6" s="241"/>
      <c r="E6" s="241"/>
      <c r="F6" s="241"/>
      <c r="G6" s="241"/>
      <c r="H6" s="241"/>
      <c r="I6" s="241"/>
      <c r="J6" s="241"/>
      <c r="K6" s="241"/>
      <c r="L6" s="242"/>
    </row>
    <row r="8" spans="1:15">
      <c r="A8" s="42" t="s">
        <v>79</v>
      </c>
      <c r="C8" s="236"/>
      <c r="D8" s="281"/>
      <c r="E8" s="237"/>
      <c r="I8" s="50"/>
      <c r="J8" s="50"/>
      <c r="K8" s="50"/>
      <c r="L8" s="50"/>
    </row>
    <row r="9" spans="1:15">
      <c r="A9" s="42" t="s">
        <v>26</v>
      </c>
      <c r="C9" s="240"/>
      <c r="D9" s="241"/>
      <c r="E9" s="241"/>
      <c r="F9" s="241"/>
      <c r="G9" s="241"/>
      <c r="H9" s="241"/>
      <c r="I9" s="241"/>
      <c r="J9" s="241"/>
      <c r="K9" s="241"/>
      <c r="L9" s="242"/>
    </row>
    <row r="10" spans="1:15">
      <c r="A10" s="42" t="s">
        <v>80</v>
      </c>
      <c r="C10" s="240"/>
      <c r="D10" s="241"/>
      <c r="E10" s="241"/>
      <c r="F10" s="241"/>
      <c r="G10" s="241"/>
      <c r="H10" s="241"/>
      <c r="I10" s="241"/>
      <c r="J10" s="241"/>
      <c r="K10" s="241"/>
      <c r="L10" s="242"/>
    </row>
    <row r="11" spans="1:15">
      <c r="A11" s="42" t="s">
        <v>81</v>
      </c>
      <c r="C11" s="47"/>
      <c r="D11" s="42" t="s">
        <v>0</v>
      </c>
    </row>
    <row r="12" spans="1:15" ht="14.25" customHeight="1">
      <c r="F12" s="288" t="s">
        <v>100</v>
      </c>
      <c r="G12" s="288"/>
      <c r="H12" s="288"/>
      <c r="I12" s="288"/>
      <c r="J12" s="289"/>
      <c r="K12" s="286">
        <v>30000</v>
      </c>
      <c r="L12" s="287"/>
    </row>
    <row r="13" spans="1:15">
      <c r="G13" s="62" t="s">
        <v>168</v>
      </c>
      <c r="K13" s="61"/>
      <c r="L13" s="61"/>
    </row>
    <row r="14" spans="1:15">
      <c r="A14" s="42" t="s">
        <v>96</v>
      </c>
      <c r="B14" s="43"/>
      <c r="C14" s="43"/>
      <c r="D14" s="43"/>
      <c r="E14" s="43"/>
      <c r="F14" s="43"/>
      <c r="G14" s="43"/>
      <c r="H14" s="43"/>
    </row>
    <row r="15" spans="1:15" ht="13.5" customHeight="1">
      <c r="A15" s="276" t="s">
        <v>83</v>
      </c>
      <c r="B15" s="277"/>
      <c r="C15" s="276" t="s">
        <v>154</v>
      </c>
      <c r="D15" s="277"/>
      <c r="E15" s="276" t="s">
        <v>84</v>
      </c>
      <c r="F15" s="278"/>
      <c r="G15" s="278"/>
      <c r="H15" s="277"/>
      <c r="I15" s="56" t="s">
        <v>160</v>
      </c>
      <c r="J15" s="49"/>
      <c r="K15" s="57"/>
      <c r="L15" s="294" t="s">
        <v>97</v>
      </c>
      <c r="M15" s="295"/>
      <c r="N15" s="290" t="s">
        <v>99</v>
      </c>
      <c r="O15" s="291"/>
    </row>
    <row r="16" spans="1:15" ht="13.5" customHeight="1">
      <c r="A16" s="58"/>
      <c r="B16" s="59"/>
      <c r="C16" s="58"/>
      <c r="D16" s="59"/>
      <c r="E16" s="60"/>
      <c r="F16" s="75"/>
      <c r="G16" s="75"/>
      <c r="H16" s="96"/>
      <c r="I16" s="58"/>
      <c r="J16" s="50"/>
      <c r="K16" s="59"/>
      <c r="L16" s="284" t="s">
        <v>98</v>
      </c>
      <c r="M16" s="285"/>
      <c r="N16" s="292" t="s">
        <v>98</v>
      </c>
      <c r="O16" s="293"/>
    </row>
    <row r="17" spans="1:15" ht="13.5" customHeight="1">
      <c r="A17" s="273"/>
      <c r="B17" s="274"/>
      <c r="C17" s="279"/>
      <c r="D17" s="280"/>
      <c r="E17" s="54"/>
      <c r="F17" s="55" t="s">
        <v>85</v>
      </c>
      <c r="G17" s="74"/>
      <c r="H17" s="79" t="s">
        <v>157</v>
      </c>
      <c r="I17" s="275"/>
      <c r="J17" s="263"/>
      <c r="K17" s="263"/>
      <c r="L17" s="282"/>
      <c r="M17" s="283"/>
      <c r="N17" s="296">
        <f t="shared" ref="N17:N40" si="0">MIN(ROUND(L17/2,0),$K$12)</f>
        <v>0</v>
      </c>
      <c r="O17" s="297"/>
    </row>
    <row r="18" spans="1:15" ht="13.5" customHeight="1">
      <c r="A18" s="264"/>
      <c r="B18" s="265"/>
      <c r="C18" s="236"/>
      <c r="D18" s="237"/>
      <c r="E18" s="51"/>
      <c r="F18" s="53" t="s">
        <v>85</v>
      </c>
      <c r="G18" s="76"/>
      <c r="H18" s="78" t="s">
        <v>158</v>
      </c>
      <c r="I18" s="263"/>
      <c r="J18" s="263"/>
      <c r="K18" s="263"/>
      <c r="L18" s="298"/>
      <c r="M18" s="299"/>
      <c r="N18" s="296">
        <f t="shared" si="0"/>
        <v>0</v>
      </c>
      <c r="O18" s="297"/>
    </row>
    <row r="19" spans="1:15" ht="13.5" customHeight="1">
      <c r="A19" s="264"/>
      <c r="B19" s="265"/>
      <c r="C19" s="236"/>
      <c r="D19" s="237"/>
      <c r="E19" s="51"/>
      <c r="F19" s="53" t="s">
        <v>85</v>
      </c>
      <c r="G19" s="76"/>
      <c r="H19" s="79" t="s">
        <v>156</v>
      </c>
      <c r="I19" s="263"/>
      <c r="J19" s="263"/>
      <c r="K19" s="263"/>
      <c r="L19" s="298"/>
      <c r="M19" s="299"/>
      <c r="N19" s="296">
        <f t="shared" si="0"/>
        <v>0</v>
      </c>
      <c r="O19" s="297"/>
    </row>
    <row r="20" spans="1:15" ht="13.5" customHeight="1">
      <c r="A20" s="264"/>
      <c r="B20" s="265"/>
      <c r="C20" s="236"/>
      <c r="D20" s="237"/>
      <c r="E20" s="51"/>
      <c r="F20" s="53" t="s">
        <v>85</v>
      </c>
      <c r="G20" s="76"/>
      <c r="H20" s="78" t="s">
        <v>156</v>
      </c>
      <c r="I20" s="263"/>
      <c r="J20" s="263"/>
      <c r="K20" s="263"/>
      <c r="L20" s="298"/>
      <c r="M20" s="299"/>
      <c r="N20" s="296">
        <f t="shared" si="0"/>
        <v>0</v>
      </c>
      <c r="O20" s="297"/>
    </row>
    <row r="21" spans="1:15" ht="13.5" customHeight="1">
      <c r="A21" s="264"/>
      <c r="B21" s="265"/>
      <c r="C21" s="236"/>
      <c r="D21" s="237"/>
      <c r="E21" s="51"/>
      <c r="F21" s="53" t="s">
        <v>85</v>
      </c>
      <c r="G21" s="76"/>
      <c r="H21" s="79" t="s">
        <v>156</v>
      </c>
      <c r="I21" s="263"/>
      <c r="J21" s="263"/>
      <c r="K21" s="263"/>
      <c r="L21" s="298"/>
      <c r="M21" s="299"/>
      <c r="N21" s="296">
        <f t="shared" si="0"/>
        <v>0</v>
      </c>
      <c r="O21" s="297"/>
    </row>
    <row r="22" spans="1:15" ht="13.5" customHeight="1">
      <c r="A22" s="273"/>
      <c r="B22" s="274"/>
      <c r="C22" s="279"/>
      <c r="D22" s="280"/>
      <c r="E22" s="54"/>
      <c r="F22" s="55" t="s">
        <v>85</v>
      </c>
      <c r="G22" s="74"/>
      <c r="H22" s="78" t="s">
        <v>156</v>
      </c>
      <c r="I22" s="263"/>
      <c r="J22" s="263"/>
      <c r="K22" s="263"/>
      <c r="L22" s="298"/>
      <c r="M22" s="299"/>
      <c r="N22" s="296">
        <f t="shared" si="0"/>
        <v>0</v>
      </c>
      <c r="O22" s="297"/>
    </row>
    <row r="23" spans="1:15" ht="13.5" customHeight="1">
      <c r="A23" s="264"/>
      <c r="B23" s="265"/>
      <c r="C23" s="236"/>
      <c r="D23" s="237"/>
      <c r="E23" s="51"/>
      <c r="F23" s="53" t="s">
        <v>85</v>
      </c>
      <c r="G23" s="76"/>
      <c r="H23" s="79" t="s">
        <v>156</v>
      </c>
      <c r="I23" s="263"/>
      <c r="J23" s="263"/>
      <c r="K23" s="263"/>
      <c r="L23" s="298"/>
      <c r="M23" s="299"/>
      <c r="N23" s="296">
        <f t="shared" si="0"/>
        <v>0</v>
      </c>
      <c r="O23" s="297"/>
    </row>
    <row r="24" spans="1:15" ht="13.5" customHeight="1">
      <c r="A24" s="264"/>
      <c r="B24" s="265"/>
      <c r="C24" s="236"/>
      <c r="D24" s="237"/>
      <c r="E24" s="51"/>
      <c r="F24" s="53" t="s">
        <v>85</v>
      </c>
      <c r="G24" s="76"/>
      <c r="H24" s="78" t="s">
        <v>156</v>
      </c>
      <c r="I24" s="263"/>
      <c r="J24" s="263"/>
      <c r="K24" s="263"/>
      <c r="L24" s="298"/>
      <c r="M24" s="299"/>
      <c r="N24" s="296">
        <f t="shared" si="0"/>
        <v>0</v>
      </c>
      <c r="O24" s="297"/>
    </row>
    <row r="25" spans="1:15" ht="13.5" customHeight="1">
      <c r="A25" s="264"/>
      <c r="B25" s="265"/>
      <c r="C25" s="236"/>
      <c r="D25" s="237"/>
      <c r="E25" s="51"/>
      <c r="F25" s="53" t="s">
        <v>85</v>
      </c>
      <c r="G25" s="76"/>
      <c r="H25" s="79" t="s">
        <v>156</v>
      </c>
      <c r="I25" s="263"/>
      <c r="J25" s="263"/>
      <c r="K25" s="263"/>
      <c r="L25" s="298"/>
      <c r="M25" s="299"/>
      <c r="N25" s="296">
        <f t="shared" si="0"/>
        <v>0</v>
      </c>
      <c r="O25" s="297"/>
    </row>
    <row r="26" spans="1:15" ht="13.5" customHeight="1">
      <c r="A26" s="264"/>
      <c r="B26" s="265"/>
      <c r="C26" s="236"/>
      <c r="D26" s="237"/>
      <c r="E26" s="51"/>
      <c r="F26" s="53" t="s">
        <v>85</v>
      </c>
      <c r="G26" s="76"/>
      <c r="H26" s="78" t="s">
        <v>156</v>
      </c>
      <c r="I26" s="263"/>
      <c r="J26" s="263"/>
      <c r="K26" s="263"/>
      <c r="L26" s="298"/>
      <c r="M26" s="299"/>
      <c r="N26" s="296">
        <f t="shared" si="0"/>
        <v>0</v>
      </c>
      <c r="O26" s="297"/>
    </row>
    <row r="27" spans="1:15" ht="13.5" customHeight="1">
      <c r="A27" s="264"/>
      <c r="B27" s="265"/>
      <c r="C27" s="236"/>
      <c r="D27" s="237"/>
      <c r="E27" s="51"/>
      <c r="F27" s="53" t="s">
        <v>85</v>
      </c>
      <c r="G27" s="76"/>
      <c r="H27" s="79" t="s">
        <v>156</v>
      </c>
      <c r="I27" s="263"/>
      <c r="J27" s="263"/>
      <c r="K27" s="263"/>
      <c r="L27" s="298"/>
      <c r="M27" s="299"/>
      <c r="N27" s="296">
        <f t="shared" si="0"/>
        <v>0</v>
      </c>
      <c r="O27" s="297"/>
    </row>
    <row r="28" spans="1:15" ht="13.5" customHeight="1">
      <c r="A28" s="264"/>
      <c r="B28" s="265"/>
      <c r="C28" s="236"/>
      <c r="D28" s="237"/>
      <c r="E28" s="51"/>
      <c r="F28" s="53" t="s">
        <v>85</v>
      </c>
      <c r="G28" s="76"/>
      <c r="H28" s="78" t="s">
        <v>156</v>
      </c>
      <c r="I28" s="263"/>
      <c r="J28" s="263"/>
      <c r="K28" s="263"/>
      <c r="L28" s="298"/>
      <c r="M28" s="299"/>
      <c r="N28" s="296">
        <f t="shared" si="0"/>
        <v>0</v>
      </c>
      <c r="O28" s="297"/>
    </row>
    <row r="29" spans="1:15" ht="13.5" customHeight="1">
      <c r="A29" s="264"/>
      <c r="B29" s="265"/>
      <c r="C29" s="236"/>
      <c r="D29" s="237"/>
      <c r="E29" s="51"/>
      <c r="F29" s="53" t="s">
        <v>85</v>
      </c>
      <c r="G29" s="76"/>
      <c r="H29" s="79" t="s">
        <v>156</v>
      </c>
      <c r="I29" s="263"/>
      <c r="J29" s="263"/>
      <c r="K29" s="263"/>
      <c r="L29" s="298"/>
      <c r="M29" s="299"/>
      <c r="N29" s="296">
        <f t="shared" si="0"/>
        <v>0</v>
      </c>
      <c r="O29" s="297"/>
    </row>
    <row r="30" spans="1:15" ht="13.5" customHeight="1">
      <c r="A30" s="264"/>
      <c r="B30" s="265"/>
      <c r="C30" s="236"/>
      <c r="D30" s="237"/>
      <c r="E30" s="51"/>
      <c r="F30" s="53" t="s">
        <v>85</v>
      </c>
      <c r="G30" s="76"/>
      <c r="H30" s="78" t="s">
        <v>156</v>
      </c>
      <c r="I30" s="263"/>
      <c r="J30" s="263"/>
      <c r="K30" s="263"/>
      <c r="L30" s="298"/>
      <c r="M30" s="299"/>
      <c r="N30" s="296">
        <f t="shared" si="0"/>
        <v>0</v>
      </c>
      <c r="O30" s="297"/>
    </row>
    <row r="31" spans="1:15" ht="13.5" customHeight="1">
      <c r="A31" s="264"/>
      <c r="B31" s="265"/>
      <c r="C31" s="236"/>
      <c r="D31" s="237"/>
      <c r="E31" s="51"/>
      <c r="F31" s="53" t="s">
        <v>85</v>
      </c>
      <c r="G31" s="76"/>
      <c r="H31" s="79" t="s">
        <v>156</v>
      </c>
      <c r="I31" s="263"/>
      <c r="J31" s="263"/>
      <c r="K31" s="263"/>
      <c r="L31" s="298"/>
      <c r="M31" s="299"/>
      <c r="N31" s="296">
        <f t="shared" si="0"/>
        <v>0</v>
      </c>
      <c r="O31" s="297"/>
    </row>
    <row r="32" spans="1:15" ht="13.5" customHeight="1">
      <c r="A32" s="264"/>
      <c r="B32" s="265"/>
      <c r="C32" s="236"/>
      <c r="D32" s="237"/>
      <c r="E32" s="51"/>
      <c r="F32" s="53" t="s">
        <v>85</v>
      </c>
      <c r="G32" s="76"/>
      <c r="H32" s="78" t="s">
        <v>156</v>
      </c>
      <c r="I32" s="263"/>
      <c r="J32" s="263"/>
      <c r="K32" s="263"/>
      <c r="L32" s="298"/>
      <c r="M32" s="299"/>
      <c r="N32" s="296">
        <f t="shared" si="0"/>
        <v>0</v>
      </c>
      <c r="O32" s="297"/>
    </row>
    <row r="33" spans="1:15" ht="13.5" customHeight="1">
      <c r="A33" s="264"/>
      <c r="B33" s="265"/>
      <c r="C33" s="236"/>
      <c r="D33" s="237"/>
      <c r="E33" s="51"/>
      <c r="F33" s="53" t="s">
        <v>85</v>
      </c>
      <c r="G33" s="76"/>
      <c r="H33" s="79" t="s">
        <v>156</v>
      </c>
      <c r="I33" s="263"/>
      <c r="J33" s="263"/>
      <c r="K33" s="263"/>
      <c r="L33" s="298"/>
      <c r="M33" s="299"/>
      <c r="N33" s="296">
        <f t="shared" si="0"/>
        <v>0</v>
      </c>
      <c r="O33" s="297"/>
    </row>
    <row r="34" spans="1:15" ht="13.5" customHeight="1">
      <c r="A34" s="264"/>
      <c r="B34" s="265"/>
      <c r="C34" s="236"/>
      <c r="D34" s="237"/>
      <c r="E34" s="51"/>
      <c r="F34" s="53" t="s">
        <v>85</v>
      </c>
      <c r="G34" s="76"/>
      <c r="H34" s="78" t="s">
        <v>156</v>
      </c>
      <c r="I34" s="263"/>
      <c r="J34" s="263"/>
      <c r="K34" s="263"/>
      <c r="L34" s="298"/>
      <c r="M34" s="299"/>
      <c r="N34" s="296">
        <f t="shared" si="0"/>
        <v>0</v>
      </c>
      <c r="O34" s="297"/>
    </row>
    <row r="35" spans="1:15" ht="13.5" customHeight="1">
      <c r="A35" s="264"/>
      <c r="B35" s="265"/>
      <c r="C35" s="236"/>
      <c r="D35" s="237"/>
      <c r="E35" s="51"/>
      <c r="F35" s="53" t="s">
        <v>85</v>
      </c>
      <c r="G35" s="76"/>
      <c r="H35" s="79" t="s">
        <v>156</v>
      </c>
      <c r="I35" s="263"/>
      <c r="J35" s="263"/>
      <c r="K35" s="263"/>
      <c r="L35" s="298"/>
      <c r="M35" s="299"/>
      <c r="N35" s="296">
        <f t="shared" si="0"/>
        <v>0</v>
      </c>
      <c r="O35" s="297"/>
    </row>
    <row r="36" spans="1:15" ht="13.5" customHeight="1">
      <c r="A36" s="264"/>
      <c r="B36" s="265"/>
      <c r="C36" s="236"/>
      <c r="D36" s="237"/>
      <c r="E36" s="51"/>
      <c r="F36" s="53" t="s">
        <v>85</v>
      </c>
      <c r="G36" s="76"/>
      <c r="H36" s="78" t="s">
        <v>156</v>
      </c>
      <c r="I36" s="263"/>
      <c r="J36" s="263"/>
      <c r="K36" s="263"/>
      <c r="L36" s="298"/>
      <c r="M36" s="299"/>
      <c r="N36" s="296">
        <f t="shared" si="0"/>
        <v>0</v>
      </c>
      <c r="O36" s="297"/>
    </row>
    <row r="37" spans="1:15" ht="13.5" customHeight="1">
      <c r="A37" s="264"/>
      <c r="B37" s="265"/>
      <c r="C37" s="236"/>
      <c r="D37" s="237"/>
      <c r="E37" s="51"/>
      <c r="F37" s="53" t="s">
        <v>85</v>
      </c>
      <c r="G37" s="76"/>
      <c r="H37" s="79" t="s">
        <v>156</v>
      </c>
      <c r="I37" s="263"/>
      <c r="J37" s="263"/>
      <c r="K37" s="263"/>
      <c r="L37" s="298"/>
      <c r="M37" s="299"/>
      <c r="N37" s="296">
        <f t="shared" si="0"/>
        <v>0</v>
      </c>
      <c r="O37" s="297"/>
    </row>
    <row r="38" spans="1:15" ht="13.5" customHeight="1">
      <c r="A38" s="264"/>
      <c r="B38" s="265"/>
      <c r="C38" s="236"/>
      <c r="D38" s="237"/>
      <c r="E38" s="51"/>
      <c r="F38" s="53" t="s">
        <v>85</v>
      </c>
      <c r="G38" s="76"/>
      <c r="H38" s="78" t="s">
        <v>156</v>
      </c>
      <c r="I38" s="263"/>
      <c r="J38" s="263"/>
      <c r="K38" s="263"/>
      <c r="L38" s="298"/>
      <c r="M38" s="299"/>
      <c r="N38" s="296">
        <f t="shared" si="0"/>
        <v>0</v>
      </c>
      <c r="O38" s="297"/>
    </row>
    <row r="39" spans="1:15" ht="13.5" customHeight="1">
      <c r="A39" s="264"/>
      <c r="B39" s="265"/>
      <c r="C39" s="236"/>
      <c r="D39" s="237"/>
      <c r="E39" s="51"/>
      <c r="F39" s="53" t="s">
        <v>85</v>
      </c>
      <c r="G39" s="76"/>
      <c r="H39" s="79" t="s">
        <v>156</v>
      </c>
      <c r="I39" s="263"/>
      <c r="J39" s="263"/>
      <c r="K39" s="263"/>
      <c r="L39" s="298"/>
      <c r="M39" s="299"/>
      <c r="N39" s="296">
        <f t="shared" si="0"/>
        <v>0</v>
      </c>
      <c r="O39" s="297"/>
    </row>
    <row r="40" spans="1:15" ht="13.5" customHeight="1" thickBot="1">
      <c r="A40" s="266"/>
      <c r="B40" s="267"/>
      <c r="C40" s="271"/>
      <c r="D40" s="272"/>
      <c r="E40" s="72"/>
      <c r="F40" s="73" t="s">
        <v>85</v>
      </c>
      <c r="G40" s="77"/>
      <c r="H40" s="80" t="s">
        <v>156</v>
      </c>
      <c r="I40" s="263"/>
      <c r="J40" s="263"/>
      <c r="K40" s="263"/>
      <c r="L40" s="298"/>
      <c r="M40" s="299"/>
      <c r="N40" s="296">
        <f t="shared" si="0"/>
        <v>0</v>
      </c>
      <c r="O40" s="297"/>
    </row>
    <row r="41" spans="1:15" ht="21" customHeight="1" thickTop="1">
      <c r="A41" s="268" t="s">
        <v>155</v>
      </c>
      <c r="B41" s="269"/>
      <c r="C41" s="269"/>
      <c r="D41" s="270"/>
      <c r="E41" s="54">
        <f>SUM(E17:E40)</f>
        <v>0</v>
      </c>
      <c r="F41" s="55" t="s">
        <v>85</v>
      </c>
      <c r="G41" s="74">
        <f>SUM(G17:G40)</f>
        <v>0</v>
      </c>
      <c r="H41" s="85" t="s">
        <v>156</v>
      </c>
    </row>
    <row r="42" spans="1:15" ht="13.5" customHeight="1">
      <c r="A42" s="43" t="s">
        <v>95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5" ht="13.5" customHeight="1">
      <c r="A43" s="43" t="s">
        <v>101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5" ht="13.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5" ht="13.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5" ht="13.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5" ht="13.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5" ht="13.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1:12" ht="13.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</row>
  </sheetData>
  <mergeCells count="136">
    <mergeCell ref="A3:M3"/>
    <mergeCell ref="C38:D38"/>
    <mergeCell ref="L38:M38"/>
    <mergeCell ref="C5:L5"/>
    <mergeCell ref="C6:L6"/>
    <mergeCell ref="C8:E8"/>
    <mergeCell ref="C9:L9"/>
    <mergeCell ref="C10:L10"/>
    <mergeCell ref="C19:D19"/>
    <mergeCell ref="L19:M19"/>
    <mergeCell ref="C20:D20"/>
    <mergeCell ref="L20:M20"/>
    <mergeCell ref="C18:D18"/>
    <mergeCell ref="L18:M18"/>
    <mergeCell ref="C17:D17"/>
    <mergeCell ref="L17:M17"/>
    <mergeCell ref="A15:B15"/>
    <mergeCell ref="A17:B17"/>
    <mergeCell ref="A18:B18"/>
    <mergeCell ref="A19:B19"/>
    <mergeCell ref="A20:B20"/>
    <mergeCell ref="E15:H15"/>
    <mergeCell ref="C15:D15"/>
    <mergeCell ref="A21:B21"/>
    <mergeCell ref="A22:B22"/>
    <mergeCell ref="A23:B23"/>
    <mergeCell ref="A24:B24"/>
    <mergeCell ref="A25:B25"/>
    <mergeCell ref="A26:B26"/>
    <mergeCell ref="A36:B36"/>
    <mergeCell ref="A37:B37"/>
    <mergeCell ref="A38:B38"/>
    <mergeCell ref="C23:D23"/>
    <mergeCell ref="C24:D24"/>
    <mergeCell ref="C21:D21"/>
    <mergeCell ref="L21:M21"/>
    <mergeCell ref="C22:D22"/>
    <mergeCell ref="L22:M22"/>
    <mergeCell ref="I21:K21"/>
    <mergeCell ref="C33:D33"/>
    <mergeCell ref="L33:M33"/>
    <mergeCell ref="C25:D25"/>
    <mergeCell ref="C26:D26"/>
    <mergeCell ref="A39:B39"/>
    <mergeCell ref="A40:B40"/>
    <mergeCell ref="A41:D41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C29:D29"/>
    <mergeCell ref="C30:D30"/>
    <mergeCell ref="C31:D31"/>
    <mergeCell ref="C32:D32"/>
    <mergeCell ref="C27:D27"/>
    <mergeCell ref="C28:D28"/>
    <mergeCell ref="C35:D35"/>
    <mergeCell ref="C36:D36"/>
    <mergeCell ref="C34:D34"/>
    <mergeCell ref="C39:D39"/>
    <mergeCell ref="C40:D40"/>
    <mergeCell ref="C37:D37"/>
    <mergeCell ref="N15:O15"/>
    <mergeCell ref="N16:O16"/>
    <mergeCell ref="I17:K17"/>
    <mergeCell ref="N17:O17"/>
    <mergeCell ref="I18:K18"/>
    <mergeCell ref="N18:O18"/>
    <mergeCell ref="I19:K19"/>
    <mergeCell ref="N19:O19"/>
    <mergeCell ref="I20:K20"/>
    <mergeCell ref="N20:O20"/>
    <mergeCell ref="N21:O21"/>
    <mergeCell ref="I22:K22"/>
    <mergeCell ref="N22:O22"/>
    <mergeCell ref="I23:K23"/>
    <mergeCell ref="N23:O23"/>
    <mergeCell ref="I24:K24"/>
    <mergeCell ref="N24:O24"/>
    <mergeCell ref="I25:K25"/>
    <mergeCell ref="N25:O25"/>
    <mergeCell ref="L23:M23"/>
    <mergeCell ref="L24:M24"/>
    <mergeCell ref="N26:O26"/>
    <mergeCell ref="I27:K27"/>
    <mergeCell ref="N27:O27"/>
    <mergeCell ref="I40:K40"/>
    <mergeCell ref="N40:O40"/>
    <mergeCell ref="I36:K36"/>
    <mergeCell ref="L36:M36"/>
    <mergeCell ref="L39:M39"/>
    <mergeCell ref="L40:M40"/>
    <mergeCell ref="L37:M37"/>
    <mergeCell ref="N31:O31"/>
    <mergeCell ref="I32:K32"/>
    <mergeCell ref="N32:O32"/>
    <mergeCell ref="I33:K33"/>
    <mergeCell ref="N33:O33"/>
    <mergeCell ref="I34:K34"/>
    <mergeCell ref="N34:O34"/>
    <mergeCell ref="I35:K35"/>
    <mergeCell ref="N35:O35"/>
    <mergeCell ref="I31:K31"/>
    <mergeCell ref="L31:M31"/>
    <mergeCell ref="L32:M32"/>
    <mergeCell ref="L35:M35"/>
    <mergeCell ref="L34:M34"/>
    <mergeCell ref="K12:L12"/>
    <mergeCell ref="F12:J12"/>
    <mergeCell ref="N36:O36"/>
    <mergeCell ref="I37:K37"/>
    <mergeCell ref="N37:O37"/>
    <mergeCell ref="I38:K38"/>
    <mergeCell ref="N38:O38"/>
    <mergeCell ref="I39:K39"/>
    <mergeCell ref="N39:O39"/>
    <mergeCell ref="I28:K28"/>
    <mergeCell ref="N28:O28"/>
    <mergeCell ref="I29:K29"/>
    <mergeCell ref="N29:O29"/>
    <mergeCell ref="I30:K30"/>
    <mergeCell ref="N30:O30"/>
    <mergeCell ref="L29:M29"/>
    <mergeCell ref="L30:M30"/>
    <mergeCell ref="L26:M26"/>
    <mergeCell ref="I26:K26"/>
    <mergeCell ref="L27:M27"/>
    <mergeCell ref="L28:M28"/>
    <mergeCell ref="L25:M25"/>
    <mergeCell ref="L15:M15"/>
    <mergeCell ref="L16:M16"/>
  </mergeCells>
  <phoneticPr fontId="2"/>
  <dataValidations count="1">
    <dataValidation type="date" operator="greaterThanOrEqual" allowBlank="1" showInputMessage="1" showErrorMessage="1" sqref="I17:I40 J17:K40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98"/>
  <sheetViews>
    <sheetView view="pageBreakPreview" topLeftCell="A82" zoomScale="90" zoomScaleNormal="100" zoomScaleSheetLayoutView="90" workbookViewId="0">
      <selection activeCell="A94" sqref="A94:XFD98"/>
    </sheetView>
  </sheetViews>
  <sheetFormatPr defaultRowHeight="13.5"/>
  <cols>
    <col min="1" max="1" width="4.125" style="42" customWidth="1"/>
    <col min="2" max="2" width="12" style="42" customWidth="1"/>
    <col min="3" max="3" width="4.375" style="42" customWidth="1"/>
    <col min="4" max="4" width="9" style="42"/>
    <col min="5" max="6" width="5.125" style="42" customWidth="1"/>
    <col min="7" max="7" width="3.5" style="42" customWidth="1"/>
    <col min="8" max="8" width="2.5" style="42" customWidth="1"/>
    <col min="9" max="14" width="5.125" style="42" customWidth="1"/>
    <col min="15" max="15" width="12" style="42" customWidth="1"/>
    <col min="16" max="22" width="10" style="42" customWidth="1"/>
    <col min="23" max="16384" width="9" style="42"/>
  </cols>
  <sheetData>
    <row r="1" spans="1:15" ht="14.25">
      <c r="A1" s="28" t="s">
        <v>246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69"/>
    </row>
    <row r="2" spans="1:15" ht="14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9"/>
    </row>
    <row r="3" spans="1:15" ht="14.25">
      <c r="A3" s="180" t="s">
        <v>247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69"/>
    </row>
    <row r="4" spans="1: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>
      <c r="A5" s="69" t="s">
        <v>2</v>
      </c>
      <c r="B5" s="69"/>
      <c r="C5" s="240"/>
      <c r="D5" s="241"/>
      <c r="E5" s="241"/>
      <c r="F5" s="241"/>
      <c r="G5" s="241"/>
      <c r="H5" s="241"/>
      <c r="I5" s="241"/>
      <c r="J5" s="241"/>
      <c r="K5" s="241"/>
      <c r="L5" s="241"/>
      <c r="M5" s="242"/>
      <c r="N5" s="70"/>
      <c r="O5" s="69"/>
    </row>
    <row r="6" spans="1:15">
      <c r="A6" s="69" t="s">
        <v>49</v>
      </c>
      <c r="B6" s="69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2"/>
      <c r="N6" s="70"/>
      <c r="O6" s="69"/>
    </row>
    <row r="7" spans="1: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>
      <c r="A8" s="69" t="s">
        <v>102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>
      <c r="A9" s="69" t="s">
        <v>79</v>
      </c>
      <c r="B9" s="69"/>
      <c r="C9" s="236"/>
      <c r="D9" s="281"/>
      <c r="E9" s="237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>
      <c r="A10" s="69" t="s">
        <v>26</v>
      </c>
      <c r="B10" s="6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70"/>
      <c r="O10" s="69"/>
    </row>
    <row r="11" spans="1:15">
      <c r="A11" s="69" t="s">
        <v>80</v>
      </c>
      <c r="B11" s="69"/>
      <c r="C11" s="240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70"/>
      <c r="O11" s="69"/>
    </row>
    <row r="12" spans="1:15">
      <c r="A12" s="69" t="s">
        <v>103</v>
      </c>
      <c r="B12" s="69"/>
      <c r="C12" s="69"/>
      <c r="D12" s="154"/>
      <c r="E12" s="69" t="s">
        <v>104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13.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69"/>
    </row>
    <row r="14" spans="1:15">
      <c r="A14" s="43" t="s">
        <v>113</v>
      </c>
      <c r="B14" s="43"/>
      <c r="C14" s="43"/>
      <c r="D14" s="43"/>
      <c r="E14" s="43"/>
      <c r="F14" s="43"/>
      <c r="G14" s="43"/>
      <c r="H14" s="43"/>
      <c r="I14" s="43"/>
      <c r="J14" s="43"/>
      <c r="K14" s="69"/>
      <c r="L14" s="69"/>
      <c r="M14" s="69"/>
      <c r="N14" s="69"/>
      <c r="O14" s="69"/>
    </row>
    <row r="15" spans="1:15">
      <c r="A15" s="43" t="s">
        <v>109</v>
      </c>
      <c r="B15" s="43"/>
      <c r="C15" s="43"/>
      <c r="D15" s="43"/>
      <c r="E15" s="43"/>
      <c r="F15" s="43"/>
      <c r="G15" s="43"/>
      <c r="H15" s="43"/>
      <c r="I15" s="43"/>
      <c r="J15" s="43"/>
      <c r="K15" s="69"/>
      <c r="L15" s="69"/>
      <c r="M15" s="69"/>
      <c r="N15" s="69"/>
      <c r="O15" s="69"/>
    </row>
    <row r="16" spans="1:15">
      <c r="A16" s="43" t="s">
        <v>105</v>
      </c>
      <c r="B16" s="43"/>
      <c r="C16" s="300"/>
      <c r="D16" s="301"/>
      <c r="E16" s="302" t="s">
        <v>106</v>
      </c>
      <c r="F16" s="303"/>
      <c r="G16" s="156"/>
      <c r="H16" s="156"/>
      <c r="I16" s="300"/>
      <c r="J16" s="304"/>
      <c r="K16" s="301"/>
      <c r="L16" s="69" t="s">
        <v>107</v>
      </c>
      <c r="M16" s="69"/>
      <c r="N16" s="69"/>
      <c r="O16" s="69"/>
    </row>
    <row r="17" spans="1:17">
      <c r="A17" s="43" t="s">
        <v>110</v>
      </c>
      <c r="B17" s="43"/>
      <c r="C17" s="43"/>
      <c r="D17" s="43"/>
      <c r="E17" s="43"/>
      <c r="F17" s="43"/>
      <c r="G17" s="43"/>
      <c r="H17" s="43"/>
      <c r="I17" s="43"/>
      <c r="J17" s="43"/>
      <c r="K17" s="69"/>
      <c r="L17" s="69"/>
      <c r="M17" s="69"/>
      <c r="N17" s="69"/>
      <c r="O17" s="69"/>
    </row>
    <row r="18" spans="1:17">
      <c r="A18" s="43" t="s">
        <v>105</v>
      </c>
      <c r="B18" s="43"/>
      <c r="C18" s="300"/>
      <c r="D18" s="301"/>
      <c r="E18" s="302" t="s">
        <v>106</v>
      </c>
      <c r="F18" s="303"/>
      <c r="G18" s="156"/>
      <c r="H18" s="156"/>
      <c r="I18" s="300"/>
      <c r="J18" s="304"/>
      <c r="K18" s="301"/>
      <c r="L18" s="69" t="s">
        <v>107</v>
      </c>
      <c r="M18" s="69"/>
      <c r="N18" s="69"/>
      <c r="O18" s="69"/>
    </row>
    <row r="19" spans="1:17" ht="13.5" customHeight="1">
      <c r="A19" s="43" t="s">
        <v>111</v>
      </c>
      <c r="B19" s="52"/>
      <c r="C19" s="143"/>
      <c r="D19" s="143"/>
      <c r="E19" s="52"/>
      <c r="F19" s="52"/>
      <c r="G19" s="52"/>
      <c r="H19" s="52"/>
      <c r="I19" s="52"/>
      <c r="J19" s="52"/>
      <c r="K19" s="52"/>
      <c r="L19" s="47"/>
      <c r="M19" s="144" t="s">
        <v>112</v>
      </c>
      <c r="N19" s="52"/>
      <c r="O19" s="69"/>
    </row>
    <row r="20" spans="1:17" ht="13.5" customHeight="1">
      <c r="A20" s="43" t="s">
        <v>116</v>
      </c>
      <c r="B20" s="52"/>
      <c r="C20" s="154"/>
      <c r="D20" s="144" t="s">
        <v>117</v>
      </c>
      <c r="E20" s="52"/>
      <c r="F20" s="52"/>
      <c r="G20" s="52"/>
      <c r="H20" s="52"/>
      <c r="I20" s="52"/>
      <c r="J20" s="52"/>
      <c r="K20" s="52"/>
      <c r="L20" s="52"/>
      <c r="M20" s="43"/>
      <c r="N20" s="52"/>
      <c r="O20" s="69"/>
      <c r="P20" s="42" t="s">
        <v>118</v>
      </c>
      <c r="Q20" s="42" t="s">
        <v>119</v>
      </c>
    </row>
    <row r="21" spans="1:17" ht="13.5" customHeight="1">
      <c r="A21" s="43" t="s">
        <v>122</v>
      </c>
      <c r="B21" s="52"/>
      <c r="C21" s="305">
        <f>C18*IF(C20="Ⅰ",0.8,0.5)</f>
        <v>0</v>
      </c>
      <c r="D21" s="306"/>
      <c r="E21" s="52"/>
      <c r="F21" s="52"/>
      <c r="G21" s="52"/>
      <c r="H21" s="52"/>
      <c r="I21" s="52"/>
      <c r="J21" s="52"/>
      <c r="K21" s="52"/>
      <c r="L21" s="52"/>
      <c r="M21" s="43"/>
      <c r="N21" s="52"/>
      <c r="O21" s="69"/>
    </row>
    <row r="22" spans="1:17" ht="13.5" customHeight="1">
      <c r="A22" s="43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43"/>
      <c r="N22" s="52"/>
      <c r="O22" s="69"/>
    </row>
    <row r="23" spans="1:17" ht="13.5" customHeight="1">
      <c r="A23" s="43" t="s">
        <v>120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69"/>
    </row>
    <row r="24" spans="1:17" ht="13.5" customHeight="1">
      <c r="A24" s="52"/>
      <c r="B24" s="44" t="s">
        <v>137</v>
      </c>
      <c r="C24" s="307" t="s">
        <v>136</v>
      </c>
      <c r="D24" s="308"/>
      <c r="E24" s="52"/>
      <c r="F24" s="52"/>
      <c r="G24" s="52"/>
      <c r="H24" s="52"/>
      <c r="I24" s="52"/>
      <c r="J24" s="52"/>
      <c r="K24" s="52"/>
      <c r="L24" s="69"/>
      <c r="M24" s="69"/>
      <c r="N24" s="69"/>
      <c r="O24" s="69"/>
    </row>
    <row r="25" spans="1:17" ht="13.5" customHeight="1">
      <c r="A25" s="52"/>
      <c r="B25" s="44" t="s">
        <v>123</v>
      </c>
      <c r="C25" s="51"/>
      <c r="D25" s="145" t="s">
        <v>121</v>
      </c>
      <c r="E25" s="43" t="s">
        <v>140</v>
      </c>
      <c r="F25" s="52"/>
      <c r="G25" s="52"/>
      <c r="H25" s="52"/>
      <c r="I25" s="52"/>
      <c r="J25" s="52"/>
      <c r="K25" s="52"/>
      <c r="L25" s="69"/>
      <c r="M25" s="69"/>
      <c r="N25" s="69"/>
      <c r="O25" s="69"/>
    </row>
    <row r="26" spans="1:17" ht="13.5" customHeight="1">
      <c r="A26" s="52"/>
      <c r="B26" s="44" t="s">
        <v>124</v>
      </c>
      <c r="C26" s="51"/>
      <c r="D26" s="145" t="s">
        <v>121</v>
      </c>
      <c r="E26" s="43" t="s">
        <v>141</v>
      </c>
      <c r="F26" s="52"/>
      <c r="G26" s="52"/>
      <c r="H26" s="52"/>
      <c r="I26" s="52"/>
      <c r="J26" s="52"/>
      <c r="K26" s="52"/>
      <c r="L26" s="69"/>
      <c r="M26" s="69"/>
      <c r="N26" s="69"/>
      <c r="O26" s="69"/>
    </row>
    <row r="27" spans="1:17" ht="13.5" customHeight="1">
      <c r="A27" s="52"/>
      <c r="B27" s="44" t="s">
        <v>125</v>
      </c>
      <c r="C27" s="51"/>
      <c r="D27" s="145" t="s">
        <v>121</v>
      </c>
      <c r="E27" s="43"/>
      <c r="F27" s="52"/>
      <c r="G27" s="52"/>
      <c r="H27" s="52"/>
      <c r="I27" s="52"/>
      <c r="J27" s="52"/>
      <c r="K27" s="52"/>
      <c r="L27" s="69"/>
      <c r="M27" s="69"/>
      <c r="N27" s="69"/>
      <c r="O27" s="69"/>
    </row>
    <row r="28" spans="1:17" ht="13.5" customHeight="1">
      <c r="A28" s="52"/>
      <c r="B28" s="44" t="s">
        <v>126</v>
      </c>
      <c r="C28" s="51"/>
      <c r="D28" s="145" t="s">
        <v>121</v>
      </c>
      <c r="E28" s="52"/>
      <c r="F28" s="52"/>
      <c r="G28" s="52"/>
      <c r="H28" s="52"/>
      <c r="I28" s="52"/>
      <c r="J28" s="52"/>
      <c r="K28" s="52"/>
      <c r="L28" s="69"/>
      <c r="M28" s="69"/>
      <c r="N28" s="69"/>
      <c r="O28" s="69"/>
    </row>
    <row r="29" spans="1:17" ht="13.5" customHeight="1">
      <c r="A29" s="52"/>
      <c r="B29" s="44" t="s">
        <v>127</v>
      </c>
      <c r="C29" s="51"/>
      <c r="D29" s="145" t="s">
        <v>121</v>
      </c>
      <c r="E29" s="52"/>
      <c r="F29" s="52"/>
      <c r="G29" s="52"/>
      <c r="H29" s="52"/>
      <c r="I29" s="52"/>
      <c r="J29" s="52"/>
      <c r="K29" s="52"/>
      <c r="L29" s="69"/>
      <c r="M29" s="69"/>
      <c r="N29" s="69"/>
      <c r="O29" s="69"/>
    </row>
    <row r="30" spans="1:17" ht="13.5" customHeight="1">
      <c r="A30" s="52"/>
      <c r="B30" s="44" t="s">
        <v>128</v>
      </c>
      <c r="C30" s="51"/>
      <c r="D30" s="145" t="s">
        <v>121</v>
      </c>
      <c r="E30" s="52"/>
      <c r="F30" s="52"/>
      <c r="G30" s="52"/>
      <c r="H30" s="52"/>
      <c r="I30" s="52"/>
      <c r="J30" s="52"/>
      <c r="K30" s="52"/>
      <c r="L30" s="69"/>
      <c r="M30" s="69"/>
      <c r="N30" s="69"/>
      <c r="O30" s="69"/>
    </row>
    <row r="31" spans="1:17" ht="13.5" customHeight="1">
      <c r="A31" s="52"/>
      <c r="B31" s="44" t="s">
        <v>129</v>
      </c>
      <c r="C31" s="51"/>
      <c r="D31" s="145" t="s">
        <v>121</v>
      </c>
      <c r="E31" s="52"/>
      <c r="F31" s="52"/>
      <c r="G31" s="52"/>
      <c r="H31" s="52"/>
      <c r="I31" s="52"/>
      <c r="J31" s="52"/>
      <c r="K31" s="52"/>
      <c r="L31" s="69"/>
      <c r="M31" s="69"/>
      <c r="N31" s="69"/>
      <c r="O31" s="69"/>
    </row>
    <row r="32" spans="1:17" ht="13.5" customHeight="1">
      <c r="A32" s="52"/>
      <c r="B32" s="44" t="s">
        <v>130</v>
      </c>
      <c r="C32" s="51"/>
      <c r="D32" s="145" t="s">
        <v>121</v>
      </c>
      <c r="E32" s="52"/>
      <c r="F32" s="52"/>
      <c r="G32" s="52"/>
      <c r="H32" s="52"/>
      <c r="I32" s="52"/>
      <c r="J32" s="52"/>
      <c r="K32" s="52"/>
      <c r="L32" s="69"/>
      <c r="M32" s="69"/>
      <c r="N32" s="69"/>
      <c r="O32" s="69"/>
    </row>
    <row r="33" spans="1:24" ht="13.5" customHeight="1">
      <c r="A33" s="52"/>
      <c r="B33" s="44" t="s">
        <v>131</v>
      </c>
      <c r="C33" s="51"/>
      <c r="D33" s="145" t="s">
        <v>121</v>
      </c>
      <c r="E33" s="52"/>
      <c r="F33" s="52"/>
      <c r="G33" s="52"/>
      <c r="H33" s="52"/>
      <c r="I33" s="52"/>
      <c r="J33" s="52"/>
      <c r="K33" s="52"/>
      <c r="L33" s="69"/>
      <c r="M33" s="69"/>
      <c r="N33" s="69"/>
      <c r="O33" s="69"/>
    </row>
    <row r="34" spans="1:24" ht="13.5" customHeight="1">
      <c r="A34" s="52"/>
      <c r="B34" s="44" t="s">
        <v>132</v>
      </c>
      <c r="C34" s="51"/>
      <c r="D34" s="145" t="s">
        <v>121</v>
      </c>
      <c r="E34" s="52"/>
      <c r="F34" s="52"/>
      <c r="G34" s="52"/>
      <c r="H34" s="52"/>
      <c r="I34" s="52"/>
      <c r="J34" s="52"/>
      <c r="K34" s="52"/>
      <c r="L34" s="69"/>
      <c r="M34" s="69"/>
      <c r="N34" s="69"/>
      <c r="O34" s="69"/>
    </row>
    <row r="35" spans="1:24" ht="13.5" customHeight="1">
      <c r="A35" s="52"/>
      <c r="B35" s="44" t="s">
        <v>133</v>
      </c>
      <c r="C35" s="51"/>
      <c r="D35" s="145" t="s">
        <v>121</v>
      </c>
      <c r="E35" s="52"/>
      <c r="F35" s="52"/>
      <c r="G35" s="52"/>
      <c r="H35" s="52"/>
      <c r="I35" s="52"/>
      <c r="J35" s="52"/>
      <c r="K35" s="52"/>
      <c r="L35" s="69"/>
      <c r="M35" s="69"/>
      <c r="N35" s="69"/>
      <c r="O35" s="69"/>
    </row>
    <row r="36" spans="1:24" ht="13.5" customHeight="1">
      <c r="A36" s="52"/>
      <c r="B36" s="44" t="s">
        <v>134</v>
      </c>
      <c r="C36" s="51"/>
      <c r="D36" s="145" t="s">
        <v>121</v>
      </c>
      <c r="E36" s="52"/>
      <c r="F36" s="52"/>
      <c r="G36" s="52"/>
      <c r="H36" s="52"/>
      <c r="I36" s="52"/>
      <c r="J36" s="52"/>
      <c r="K36" s="52"/>
      <c r="L36" s="69"/>
      <c r="M36" s="69"/>
      <c r="N36" s="69"/>
      <c r="O36" s="69"/>
    </row>
    <row r="37" spans="1:24" ht="13.5" customHeight="1">
      <c r="A37" s="52"/>
      <c r="B37" s="44" t="s">
        <v>135</v>
      </c>
      <c r="C37" s="51"/>
      <c r="D37" s="145" t="s">
        <v>121</v>
      </c>
      <c r="E37" s="52"/>
      <c r="F37" s="52"/>
      <c r="G37" s="52"/>
      <c r="H37" s="52"/>
      <c r="I37" s="52"/>
      <c r="J37" s="52"/>
      <c r="K37" s="52"/>
      <c r="L37" s="69"/>
      <c r="M37" s="69"/>
      <c r="N37" s="69"/>
      <c r="O37" s="69"/>
    </row>
    <row r="38" spans="1:24" ht="13.5" customHeight="1">
      <c r="A38" s="43" t="s">
        <v>114</v>
      </c>
      <c r="B38" s="52"/>
      <c r="C38" s="305" t="str">
        <f>IF(L19&lt;&gt;"",SUM(C25:C37)/L19,"")</f>
        <v/>
      </c>
      <c r="D38" s="306"/>
      <c r="E38" s="43" t="s">
        <v>115</v>
      </c>
      <c r="F38" s="52"/>
      <c r="G38" s="52"/>
      <c r="H38" s="52"/>
      <c r="I38" s="52"/>
      <c r="J38" s="52"/>
      <c r="K38" s="52"/>
      <c r="L38" s="52"/>
      <c r="M38" s="43"/>
      <c r="N38" s="52"/>
      <c r="O38" s="69"/>
    </row>
    <row r="39" spans="1:24" ht="13.5" customHeight="1">
      <c r="A39" s="43" t="s">
        <v>138</v>
      </c>
      <c r="B39" s="52"/>
      <c r="C39" s="305" t="str">
        <f ca="1">IF(AND(L19&lt;&gt;"",C21&gt;0),IF(C21&lt;=SUM(INDIRECT("C25:C"&amp;(24+ROUNDUP(C21/0.75,0))))/L19,"要件を満たす","要件を満たさない"),"")</f>
        <v/>
      </c>
      <c r="D39" s="306"/>
      <c r="E39" s="43" t="s">
        <v>139</v>
      </c>
      <c r="F39" s="52"/>
      <c r="G39" s="52"/>
      <c r="H39" s="52"/>
      <c r="I39" s="43"/>
      <c r="J39" s="52"/>
      <c r="K39" s="52"/>
      <c r="L39" s="52"/>
      <c r="M39" s="52"/>
      <c r="N39" s="52"/>
      <c r="O39" s="69"/>
    </row>
    <row r="40" spans="1:24" ht="13.5" customHeight="1">
      <c r="A40" s="64" t="s">
        <v>142</v>
      </c>
      <c r="B40" s="43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69"/>
    </row>
    <row r="41" spans="1:24" ht="13.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69"/>
    </row>
    <row r="42" spans="1:24" ht="13.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24" ht="13.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24">
      <c r="A44" s="42" t="s">
        <v>82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24" ht="13.5" customHeight="1">
      <c r="A45" s="276" t="s">
        <v>83</v>
      </c>
      <c r="B45" s="277"/>
      <c r="C45" s="276" t="s">
        <v>154</v>
      </c>
      <c r="D45" s="277"/>
      <c r="E45" s="276" t="s">
        <v>84</v>
      </c>
      <c r="F45" s="278"/>
      <c r="G45" s="278"/>
      <c r="H45" s="277"/>
      <c r="I45" s="56" t="s">
        <v>87</v>
      </c>
      <c r="J45" s="49"/>
      <c r="K45" s="57"/>
      <c r="L45" s="56" t="s">
        <v>108</v>
      </c>
      <c r="M45" s="57"/>
      <c r="N45" s="43"/>
      <c r="O45" s="43"/>
    </row>
    <row r="46" spans="1:24" ht="13.5" customHeight="1">
      <c r="A46" s="58"/>
      <c r="B46" s="59"/>
      <c r="C46" s="58"/>
      <c r="D46" s="59"/>
      <c r="E46" s="60"/>
      <c r="F46" s="75"/>
      <c r="G46" s="75"/>
      <c r="H46" s="156"/>
      <c r="I46" s="58" t="s">
        <v>86</v>
      </c>
      <c r="J46" s="50"/>
      <c r="K46" s="59"/>
      <c r="L46" s="58"/>
      <c r="M46" s="59"/>
      <c r="N46" s="43"/>
      <c r="O46" s="43"/>
    </row>
    <row r="47" spans="1:24" ht="13.5" customHeight="1">
      <c r="A47" s="273"/>
      <c r="B47" s="274"/>
      <c r="C47" s="279"/>
      <c r="D47" s="280"/>
      <c r="E47" s="54"/>
      <c r="F47" s="55" t="s">
        <v>85</v>
      </c>
      <c r="G47" s="74"/>
      <c r="H47" s="86" t="s">
        <v>159</v>
      </c>
      <c r="I47" s="275"/>
      <c r="J47" s="263"/>
      <c r="K47" s="263"/>
      <c r="L47" s="298"/>
      <c r="M47" s="299"/>
      <c r="N47" s="63"/>
      <c r="O47" s="63"/>
      <c r="R47" s="42" t="s">
        <v>88</v>
      </c>
      <c r="S47" s="42" t="s">
        <v>89</v>
      </c>
      <c r="T47" s="42" t="s">
        <v>90</v>
      </c>
      <c r="U47" s="42" t="s">
        <v>91</v>
      </c>
      <c r="V47" s="42" t="s">
        <v>92</v>
      </c>
      <c r="W47" s="42" t="s">
        <v>93</v>
      </c>
      <c r="X47" s="42" t="s">
        <v>94</v>
      </c>
    </row>
    <row r="48" spans="1:24" ht="13.5" customHeight="1">
      <c r="A48" s="264"/>
      <c r="B48" s="265"/>
      <c r="C48" s="236"/>
      <c r="D48" s="237"/>
      <c r="E48" s="51"/>
      <c r="F48" s="53" t="s">
        <v>85</v>
      </c>
      <c r="G48" s="76"/>
      <c r="H48" s="86" t="s">
        <v>159</v>
      </c>
      <c r="I48" s="263"/>
      <c r="J48" s="263"/>
      <c r="K48" s="263"/>
      <c r="L48" s="298"/>
      <c r="M48" s="299"/>
      <c r="N48" s="63"/>
      <c r="O48" s="63"/>
    </row>
    <row r="49" spans="1:15" ht="13.5" customHeight="1">
      <c r="A49" s="264"/>
      <c r="B49" s="265"/>
      <c r="C49" s="236"/>
      <c r="D49" s="237"/>
      <c r="E49" s="51"/>
      <c r="F49" s="53" t="s">
        <v>85</v>
      </c>
      <c r="G49" s="76"/>
      <c r="H49" s="86" t="s">
        <v>156</v>
      </c>
      <c r="I49" s="263"/>
      <c r="J49" s="263"/>
      <c r="K49" s="263"/>
      <c r="L49" s="298"/>
      <c r="M49" s="299"/>
      <c r="N49" s="63"/>
      <c r="O49" s="63"/>
    </row>
    <row r="50" spans="1:15" ht="13.5" customHeight="1">
      <c r="A50" s="264"/>
      <c r="B50" s="265"/>
      <c r="C50" s="236"/>
      <c r="D50" s="237"/>
      <c r="E50" s="51"/>
      <c r="F50" s="53" t="s">
        <v>85</v>
      </c>
      <c r="G50" s="76"/>
      <c r="H50" s="86" t="s">
        <v>156</v>
      </c>
      <c r="I50" s="263"/>
      <c r="J50" s="263"/>
      <c r="K50" s="263"/>
      <c r="L50" s="298"/>
      <c r="M50" s="299"/>
      <c r="N50" s="63"/>
      <c r="O50" s="63"/>
    </row>
    <row r="51" spans="1:15" ht="13.5" customHeight="1">
      <c r="A51" s="264"/>
      <c r="B51" s="265"/>
      <c r="C51" s="236"/>
      <c r="D51" s="237"/>
      <c r="E51" s="51"/>
      <c r="F51" s="53" t="s">
        <v>85</v>
      </c>
      <c r="G51" s="76"/>
      <c r="H51" s="86" t="s">
        <v>156</v>
      </c>
      <c r="I51" s="263"/>
      <c r="J51" s="263"/>
      <c r="K51" s="263"/>
      <c r="L51" s="298"/>
      <c r="M51" s="299"/>
      <c r="N51" s="63"/>
      <c r="O51" s="63"/>
    </row>
    <row r="52" spans="1:15" ht="13.5" customHeight="1">
      <c r="A52" s="273"/>
      <c r="B52" s="274"/>
      <c r="C52" s="279"/>
      <c r="D52" s="280"/>
      <c r="E52" s="54"/>
      <c r="F52" s="55" t="s">
        <v>85</v>
      </c>
      <c r="G52" s="74"/>
      <c r="H52" s="86" t="s">
        <v>156</v>
      </c>
      <c r="I52" s="263"/>
      <c r="J52" s="263"/>
      <c r="K52" s="263"/>
      <c r="L52" s="298"/>
      <c r="M52" s="299"/>
      <c r="N52" s="63"/>
      <c r="O52" s="63"/>
    </row>
    <row r="53" spans="1:15" ht="13.5" customHeight="1">
      <c r="A53" s="264"/>
      <c r="B53" s="265"/>
      <c r="C53" s="236"/>
      <c r="D53" s="237"/>
      <c r="E53" s="51"/>
      <c r="F53" s="53" t="s">
        <v>85</v>
      </c>
      <c r="G53" s="76"/>
      <c r="H53" s="86" t="s">
        <v>156</v>
      </c>
      <c r="I53" s="263"/>
      <c r="J53" s="263"/>
      <c r="K53" s="263"/>
      <c r="L53" s="298"/>
      <c r="M53" s="299"/>
      <c r="N53" s="63"/>
      <c r="O53" s="63"/>
    </row>
    <row r="54" spans="1:15" ht="13.5" customHeight="1">
      <c r="A54" s="264"/>
      <c r="B54" s="265"/>
      <c r="C54" s="236"/>
      <c r="D54" s="237"/>
      <c r="E54" s="51"/>
      <c r="F54" s="53" t="s">
        <v>85</v>
      </c>
      <c r="G54" s="76"/>
      <c r="H54" s="86" t="s">
        <v>156</v>
      </c>
      <c r="I54" s="263"/>
      <c r="J54" s="263"/>
      <c r="K54" s="263"/>
      <c r="L54" s="298"/>
      <c r="M54" s="299"/>
      <c r="N54" s="63"/>
      <c r="O54" s="63"/>
    </row>
    <row r="55" spans="1:15" ht="13.5" customHeight="1">
      <c r="A55" s="264"/>
      <c r="B55" s="265"/>
      <c r="C55" s="236"/>
      <c r="D55" s="237"/>
      <c r="E55" s="51"/>
      <c r="F55" s="53" t="s">
        <v>85</v>
      </c>
      <c r="G55" s="76"/>
      <c r="H55" s="86" t="s">
        <v>156</v>
      </c>
      <c r="I55" s="263"/>
      <c r="J55" s="263"/>
      <c r="K55" s="263"/>
      <c r="L55" s="298"/>
      <c r="M55" s="299"/>
      <c r="N55" s="63"/>
      <c r="O55" s="63"/>
    </row>
    <row r="56" spans="1:15" ht="13.5" customHeight="1">
      <c r="A56" s="264"/>
      <c r="B56" s="265"/>
      <c r="C56" s="236"/>
      <c r="D56" s="237"/>
      <c r="E56" s="51"/>
      <c r="F56" s="53" t="s">
        <v>85</v>
      </c>
      <c r="G56" s="76"/>
      <c r="H56" s="86" t="s">
        <v>156</v>
      </c>
      <c r="I56" s="263"/>
      <c r="J56" s="263"/>
      <c r="K56" s="263"/>
      <c r="L56" s="298"/>
      <c r="M56" s="299"/>
      <c r="N56" s="63"/>
      <c r="O56" s="63"/>
    </row>
    <row r="57" spans="1:15" ht="13.5" customHeight="1">
      <c r="A57" s="273"/>
      <c r="B57" s="274"/>
      <c r="C57" s="279"/>
      <c r="D57" s="280"/>
      <c r="E57" s="54"/>
      <c r="F57" s="55" t="s">
        <v>85</v>
      </c>
      <c r="G57" s="74"/>
      <c r="H57" s="86" t="s">
        <v>156</v>
      </c>
      <c r="I57" s="263"/>
      <c r="J57" s="263"/>
      <c r="K57" s="263"/>
      <c r="L57" s="298"/>
      <c r="M57" s="299"/>
      <c r="N57" s="63"/>
      <c r="O57" s="63"/>
    </row>
    <row r="58" spans="1:15" ht="13.5" customHeight="1">
      <c r="A58" s="264"/>
      <c r="B58" s="265"/>
      <c r="C58" s="236"/>
      <c r="D58" s="237"/>
      <c r="E58" s="51"/>
      <c r="F58" s="53" t="s">
        <v>85</v>
      </c>
      <c r="G58" s="76"/>
      <c r="H58" s="86" t="s">
        <v>156</v>
      </c>
      <c r="I58" s="263"/>
      <c r="J58" s="263"/>
      <c r="K58" s="263"/>
      <c r="L58" s="298"/>
      <c r="M58" s="299"/>
      <c r="N58" s="63"/>
      <c r="O58" s="63"/>
    </row>
    <row r="59" spans="1:15" ht="13.5" customHeight="1">
      <c r="A59" s="264"/>
      <c r="B59" s="265"/>
      <c r="C59" s="236"/>
      <c r="D59" s="237"/>
      <c r="E59" s="51"/>
      <c r="F59" s="53" t="s">
        <v>85</v>
      </c>
      <c r="G59" s="76"/>
      <c r="H59" s="86" t="s">
        <v>156</v>
      </c>
      <c r="I59" s="263"/>
      <c r="J59" s="263"/>
      <c r="K59" s="263"/>
      <c r="L59" s="298"/>
      <c r="M59" s="299"/>
      <c r="N59" s="63"/>
      <c r="O59" s="63"/>
    </row>
    <row r="60" spans="1:15" ht="13.5" customHeight="1">
      <c r="A60" s="264"/>
      <c r="B60" s="265"/>
      <c r="C60" s="236"/>
      <c r="D60" s="237"/>
      <c r="E60" s="51"/>
      <c r="F60" s="53" t="s">
        <v>85</v>
      </c>
      <c r="G60" s="76"/>
      <c r="H60" s="86" t="s">
        <v>156</v>
      </c>
      <c r="I60" s="263"/>
      <c r="J60" s="263"/>
      <c r="K60" s="263"/>
      <c r="L60" s="298"/>
      <c r="M60" s="299"/>
      <c r="N60" s="63"/>
      <c r="O60" s="63"/>
    </row>
    <row r="61" spans="1:15" ht="13.5" customHeight="1">
      <c r="A61" s="264"/>
      <c r="B61" s="265"/>
      <c r="C61" s="236"/>
      <c r="D61" s="237"/>
      <c r="E61" s="51"/>
      <c r="F61" s="53" t="s">
        <v>85</v>
      </c>
      <c r="G61" s="76"/>
      <c r="H61" s="86" t="s">
        <v>156</v>
      </c>
      <c r="I61" s="263"/>
      <c r="J61" s="263"/>
      <c r="K61" s="263"/>
      <c r="L61" s="298"/>
      <c r="M61" s="299"/>
      <c r="N61" s="63"/>
      <c r="O61" s="63"/>
    </row>
    <row r="62" spans="1:15" ht="13.5" customHeight="1">
      <c r="A62" s="264"/>
      <c r="B62" s="265"/>
      <c r="C62" s="236"/>
      <c r="D62" s="237"/>
      <c r="E62" s="51"/>
      <c r="F62" s="53" t="s">
        <v>85</v>
      </c>
      <c r="G62" s="76"/>
      <c r="H62" s="86" t="s">
        <v>156</v>
      </c>
      <c r="I62" s="263"/>
      <c r="J62" s="263"/>
      <c r="K62" s="263"/>
      <c r="L62" s="298"/>
      <c r="M62" s="299"/>
      <c r="N62" s="63"/>
      <c r="O62" s="63"/>
    </row>
    <row r="63" spans="1:15" ht="13.5" customHeight="1">
      <c r="A63" s="264"/>
      <c r="B63" s="265"/>
      <c r="C63" s="236"/>
      <c r="D63" s="237"/>
      <c r="E63" s="51"/>
      <c r="F63" s="53" t="s">
        <v>85</v>
      </c>
      <c r="G63" s="76"/>
      <c r="H63" s="86" t="s">
        <v>156</v>
      </c>
      <c r="I63" s="263"/>
      <c r="J63" s="263"/>
      <c r="K63" s="263"/>
      <c r="L63" s="298"/>
      <c r="M63" s="299"/>
      <c r="N63" s="63"/>
      <c r="O63" s="63"/>
    </row>
    <row r="64" spans="1:15" ht="13.5" customHeight="1">
      <c r="A64" s="264"/>
      <c r="B64" s="265"/>
      <c r="C64" s="236"/>
      <c r="D64" s="237"/>
      <c r="E64" s="51"/>
      <c r="F64" s="53" t="s">
        <v>85</v>
      </c>
      <c r="G64" s="76"/>
      <c r="H64" s="86" t="s">
        <v>156</v>
      </c>
      <c r="I64" s="263"/>
      <c r="J64" s="263"/>
      <c r="K64" s="263"/>
      <c r="L64" s="298"/>
      <c r="M64" s="299"/>
      <c r="N64" s="63"/>
      <c r="O64" s="63"/>
    </row>
    <row r="65" spans="1:15" ht="13.5" customHeight="1">
      <c r="A65" s="264"/>
      <c r="B65" s="265"/>
      <c r="C65" s="236"/>
      <c r="D65" s="237"/>
      <c r="E65" s="51"/>
      <c r="F65" s="53" t="s">
        <v>85</v>
      </c>
      <c r="G65" s="76"/>
      <c r="H65" s="86" t="s">
        <v>156</v>
      </c>
      <c r="I65" s="263"/>
      <c r="J65" s="263"/>
      <c r="K65" s="263"/>
      <c r="L65" s="298"/>
      <c r="M65" s="299"/>
      <c r="N65" s="63"/>
      <c r="O65" s="63"/>
    </row>
    <row r="66" spans="1:15" ht="13.5" customHeight="1">
      <c r="A66" s="264"/>
      <c r="B66" s="265"/>
      <c r="C66" s="236"/>
      <c r="D66" s="237"/>
      <c r="E66" s="51"/>
      <c r="F66" s="53" t="s">
        <v>85</v>
      </c>
      <c r="G66" s="76"/>
      <c r="H66" s="86" t="s">
        <v>156</v>
      </c>
      <c r="I66" s="263"/>
      <c r="J66" s="263"/>
      <c r="K66" s="263"/>
      <c r="L66" s="298"/>
      <c r="M66" s="299"/>
      <c r="N66" s="63"/>
      <c r="O66" s="63"/>
    </row>
    <row r="67" spans="1:15" ht="13.5" customHeight="1">
      <c r="A67" s="264"/>
      <c r="B67" s="265"/>
      <c r="C67" s="236"/>
      <c r="D67" s="237"/>
      <c r="E67" s="51"/>
      <c r="F67" s="53" t="s">
        <v>85</v>
      </c>
      <c r="G67" s="76"/>
      <c r="H67" s="86" t="s">
        <v>156</v>
      </c>
      <c r="I67" s="263"/>
      <c r="J67" s="263"/>
      <c r="K67" s="263"/>
      <c r="L67" s="298"/>
      <c r="M67" s="299"/>
      <c r="N67" s="63"/>
      <c r="O67" s="63"/>
    </row>
    <row r="68" spans="1:15" ht="13.5" customHeight="1">
      <c r="A68" s="264"/>
      <c r="B68" s="265"/>
      <c r="C68" s="236"/>
      <c r="D68" s="237"/>
      <c r="E68" s="51"/>
      <c r="F68" s="53" t="s">
        <v>85</v>
      </c>
      <c r="G68" s="76"/>
      <c r="H68" s="86" t="s">
        <v>156</v>
      </c>
      <c r="I68" s="263"/>
      <c r="J68" s="263"/>
      <c r="K68" s="263"/>
      <c r="L68" s="298"/>
      <c r="M68" s="299"/>
      <c r="N68" s="63"/>
      <c r="O68" s="63"/>
    </row>
    <row r="69" spans="1:15" ht="13.5" customHeight="1">
      <c r="A69" s="264"/>
      <c r="B69" s="265"/>
      <c r="C69" s="236"/>
      <c r="D69" s="237"/>
      <c r="E69" s="51"/>
      <c r="F69" s="53" t="s">
        <v>85</v>
      </c>
      <c r="G69" s="76"/>
      <c r="H69" s="86" t="s">
        <v>156</v>
      </c>
      <c r="I69" s="263"/>
      <c r="J69" s="263"/>
      <c r="K69" s="263"/>
      <c r="L69" s="298"/>
      <c r="M69" s="299"/>
      <c r="N69" s="63"/>
      <c r="O69" s="63"/>
    </row>
    <row r="70" spans="1:15" ht="13.5" customHeight="1">
      <c r="A70" s="264"/>
      <c r="B70" s="265"/>
      <c r="C70" s="236"/>
      <c r="D70" s="237"/>
      <c r="E70" s="51"/>
      <c r="F70" s="53" t="s">
        <v>85</v>
      </c>
      <c r="G70" s="76"/>
      <c r="H70" s="86" t="s">
        <v>156</v>
      </c>
      <c r="I70" s="263"/>
      <c r="J70" s="263"/>
      <c r="K70" s="263"/>
      <c r="L70" s="298"/>
      <c r="M70" s="299"/>
      <c r="N70" s="63"/>
      <c r="O70" s="63"/>
    </row>
    <row r="71" spans="1:15" ht="13.5" customHeight="1">
      <c r="A71" s="264"/>
      <c r="B71" s="265"/>
      <c r="C71" s="236"/>
      <c r="D71" s="237"/>
      <c r="E71" s="51"/>
      <c r="F71" s="53" t="s">
        <v>85</v>
      </c>
      <c r="G71" s="76"/>
      <c r="H71" s="86" t="s">
        <v>156</v>
      </c>
      <c r="I71" s="263"/>
      <c r="J71" s="263"/>
      <c r="K71" s="263"/>
      <c r="L71" s="298"/>
      <c r="M71" s="299"/>
      <c r="N71" s="63"/>
      <c r="O71" s="63"/>
    </row>
    <row r="72" spans="1:15" ht="13.5" customHeight="1">
      <c r="A72" s="273"/>
      <c r="B72" s="274"/>
      <c r="C72" s="279"/>
      <c r="D72" s="280"/>
      <c r="E72" s="54"/>
      <c r="F72" s="55" t="s">
        <v>85</v>
      </c>
      <c r="G72" s="74"/>
      <c r="H72" s="86" t="s">
        <v>156</v>
      </c>
      <c r="I72" s="263"/>
      <c r="J72" s="263"/>
      <c r="K72" s="263"/>
      <c r="L72" s="298"/>
      <c r="M72" s="299"/>
      <c r="N72" s="63"/>
      <c r="O72" s="63"/>
    </row>
    <row r="73" spans="1:15" ht="13.5" customHeight="1">
      <c r="A73" s="264"/>
      <c r="B73" s="265"/>
      <c r="C73" s="236"/>
      <c r="D73" s="237"/>
      <c r="E73" s="51"/>
      <c r="F73" s="53" t="s">
        <v>85</v>
      </c>
      <c r="G73" s="76"/>
      <c r="H73" s="86" t="s">
        <v>156</v>
      </c>
      <c r="I73" s="263"/>
      <c r="J73" s="263"/>
      <c r="K73" s="263"/>
      <c r="L73" s="298"/>
      <c r="M73" s="299"/>
      <c r="N73" s="63"/>
      <c r="O73" s="63"/>
    </row>
    <row r="74" spans="1:15" ht="13.5" customHeight="1">
      <c r="A74" s="264"/>
      <c r="B74" s="265"/>
      <c r="C74" s="236"/>
      <c r="D74" s="237"/>
      <c r="E74" s="51"/>
      <c r="F74" s="53" t="s">
        <v>85</v>
      </c>
      <c r="G74" s="76"/>
      <c r="H74" s="86" t="s">
        <v>156</v>
      </c>
      <c r="I74" s="263"/>
      <c r="J74" s="263"/>
      <c r="K74" s="263"/>
      <c r="L74" s="298"/>
      <c r="M74" s="299"/>
      <c r="N74" s="63"/>
      <c r="O74" s="63"/>
    </row>
    <row r="75" spans="1:15" ht="13.5" customHeight="1">
      <c r="A75" s="264"/>
      <c r="B75" s="265"/>
      <c r="C75" s="236"/>
      <c r="D75" s="237"/>
      <c r="E75" s="51"/>
      <c r="F75" s="53" t="s">
        <v>85</v>
      </c>
      <c r="G75" s="76"/>
      <c r="H75" s="86" t="s">
        <v>156</v>
      </c>
      <c r="I75" s="263"/>
      <c r="J75" s="263"/>
      <c r="K75" s="263"/>
      <c r="L75" s="298"/>
      <c r="M75" s="299"/>
      <c r="N75" s="63"/>
      <c r="O75" s="63"/>
    </row>
    <row r="76" spans="1:15" ht="13.5" customHeight="1">
      <c r="A76" s="264"/>
      <c r="B76" s="265"/>
      <c r="C76" s="236"/>
      <c r="D76" s="237"/>
      <c r="E76" s="51"/>
      <c r="F76" s="53" t="s">
        <v>85</v>
      </c>
      <c r="G76" s="76"/>
      <c r="H76" s="86" t="s">
        <v>156</v>
      </c>
      <c r="I76" s="263"/>
      <c r="J76" s="263"/>
      <c r="K76" s="263"/>
      <c r="L76" s="298"/>
      <c r="M76" s="299"/>
      <c r="N76" s="63"/>
      <c r="O76" s="63"/>
    </row>
    <row r="77" spans="1:15" ht="13.5" customHeight="1">
      <c r="A77" s="264"/>
      <c r="B77" s="265"/>
      <c r="C77" s="236"/>
      <c r="D77" s="237"/>
      <c r="E77" s="51"/>
      <c r="F77" s="53" t="s">
        <v>85</v>
      </c>
      <c r="G77" s="76"/>
      <c r="H77" s="86" t="s">
        <v>156</v>
      </c>
      <c r="I77" s="263"/>
      <c r="J77" s="263"/>
      <c r="K77" s="263"/>
      <c r="L77" s="298"/>
      <c r="M77" s="299"/>
      <c r="N77" s="63"/>
      <c r="O77" s="63"/>
    </row>
    <row r="78" spans="1:15" ht="13.5" customHeight="1">
      <c r="A78" s="264"/>
      <c r="B78" s="265"/>
      <c r="C78" s="236"/>
      <c r="D78" s="237"/>
      <c r="E78" s="51"/>
      <c r="F78" s="53" t="s">
        <v>85</v>
      </c>
      <c r="G78" s="76"/>
      <c r="H78" s="86" t="s">
        <v>156</v>
      </c>
      <c r="I78" s="263"/>
      <c r="J78" s="263"/>
      <c r="K78" s="263"/>
      <c r="L78" s="298"/>
      <c r="M78" s="299"/>
      <c r="N78" s="63"/>
      <c r="O78" s="63"/>
    </row>
    <row r="79" spans="1:15" ht="13.5" customHeight="1">
      <c r="A79" s="264"/>
      <c r="B79" s="265"/>
      <c r="C79" s="236"/>
      <c r="D79" s="237"/>
      <c r="E79" s="51"/>
      <c r="F79" s="53" t="s">
        <v>85</v>
      </c>
      <c r="G79" s="76"/>
      <c r="H79" s="86" t="s">
        <v>156</v>
      </c>
      <c r="I79" s="263"/>
      <c r="J79" s="263"/>
      <c r="K79" s="263"/>
      <c r="L79" s="298"/>
      <c r="M79" s="299"/>
      <c r="N79" s="63"/>
      <c r="O79" s="63"/>
    </row>
    <row r="80" spans="1:15" ht="13.5" customHeight="1">
      <c r="A80" s="264"/>
      <c r="B80" s="265"/>
      <c r="C80" s="236"/>
      <c r="D80" s="237"/>
      <c r="E80" s="51"/>
      <c r="F80" s="53" t="s">
        <v>85</v>
      </c>
      <c r="G80" s="76"/>
      <c r="H80" s="86" t="s">
        <v>156</v>
      </c>
      <c r="I80" s="263"/>
      <c r="J80" s="263"/>
      <c r="K80" s="263"/>
      <c r="L80" s="298"/>
      <c r="M80" s="299"/>
      <c r="N80" s="63"/>
      <c r="O80" s="63"/>
    </row>
    <row r="81" spans="1:15" ht="13.5" customHeight="1">
      <c r="A81" s="264"/>
      <c r="B81" s="265"/>
      <c r="C81" s="236"/>
      <c r="D81" s="237"/>
      <c r="E81" s="51"/>
      <c r="F81" s="53" t="s">
        <v>85</v>
      </c>
      <c r="G81" s="76"/>
      <c r="H81" s="86" t="s">
        <v>156</v>
      </c>
      <c r="I81" s="263"/>
      <c r="J81" s="263"/>
      <c r="K81" s="263"/>
      <c r="L81" s="298"/>
      <c r="M81" s="299"/>
      <c r="N81" s="63"/>
      <c r="O81" s="63"/>
    </row>
    <row r="82" spans="1:15" ht="13.5" customHeight="1">
      <c r="A82" s="264"/>
      <c r="B82" s="265"/>
      <c r="C82" s="236"/>
      <c r="D82" s="237"/>
      <c r="E82" s="51"/>
      <c r="F82" s="53" t="s">
        <v>85</v>
      </c>
      <c r="G82" s="76"/>
      <c r="H82" s="86" t="s">
        <v>156</v>
      </c>
      <c r="I82" s="263"/>
      <c r="J82" s="263"/>
      <c r="K82" s="263"/>
      <c r="L82" s="298"/>
      <c r="M82" s="299"/>
      <c r="N82" s="63"/>
      <c r="O82" s="63"/>
    </row>
    <row r="83" spans="1:15" ht="13.5" customHeight="1">
      <c r="A83" s="264"/>
      <c r="B83" s="265"/>
      <c r="C83" s="236"/>
      <c r="D83" s="237"/>
      <c r="E83" s="51"/>
      <c r="F83" s="53" t="s">
        <v>85</v>
      </c>
      <c r="G83" s="76"/>
      <c r="H83" s="86" t="s">
        <v>156</v>
      </c>
      <c r="I83" s="263"/>
      <c r="J83" s="263"/>
      <c r="K83" s="263"/>
      <c r="L83" s="298"/>
      <c r="M83" s="299"/>
      <c r="N83" s="63"/>
      <c r="O83" s="63"/>
    </row>
    <row r="84" spans="1:15" ht="13.5" customHeight="1">
      <c r="A84" s="264"/>
      <c r="B84" s="265"/>
      <c r="C84" s="236"/>
      <c r="D84" s="237"/>
      <c r="E84" s="51"/>
      <c r="F84" s="53" t="s">
        <v>85</v>
      </c>
      <c r="G84" s="76"/>
      <c r="H84" s="86" t="s">
        <v>156</v>
      </c>
      <c r="I84" s="263"/>
      <c r="J84" s="263"/>
      <c r="K84" s="263"/>
      <c r="L84" s="298"/>
      <c r="M84" s="299"/>
      <c r="N84" s="63"/>
      <c r="O84" s="63"/>
    </row>
    <row r="85" spans="1:15" ht="13.5" customHeight="1">
      <c r="A85" s="264"/>
      <c r="B85" s="265"/>
      <c r="C85" s="236"/>
      <c r="D85" s="237"/>
      <c r="E85" s="51"/>
      <c r="F85" s="53" t="s">
        <v>85</v>
      </c>
      <c r="G85" s="76"/>
      <c r="H85" s="86" t="s">
        <v>156</v>
      </c>
      <c r="I85" s="263"/>
      <c r="J85" s="263"/>
      <c r="K85" s="263"/>
      <c r="L85" s="298"/>
      <c r="M85" s="299"/>
      <c r="N85" s="63"/>
      <c r="O85" s="63"/>
    </row>
    <row r="86" spans="1:15" ht="13.5" customHeight="1">
      <c r="A86" s="264"/>
      <c r="B86" s="265"/>
      <c r="C86" s="236"/>
      <c r="D86" s="237"/>
      <c r="E86" s="51"/>
      <c r="F86" s="53" t="s">
        <v>85</v>
      </c>
      <c r="G86" s="76"/>
      <c r="H86" s="86" t="s">
        <v>156</v>
      </c>
      <c r="I86" s="263"/>
      <c r="J86" s="263"/>
      <c r="K86" s="263"/>
      <c r="L86" s="298"/>
      <c r="M86" s="299"/>
      <c r="N86" s="63"/>
      <c r="O86" s="63"/>
    </row>
    <row r="87" spans="1:15" ht="13.5" customHeight="1">
      <c r="A87" s="264"/>
      <c r="B87" s="265"/>
      <c r="C87" s="236"/>
      <c r="D87" s="237"/>
      <c r="E87" s="51"/>
      <c r="F87" s="53" t="s">
        <v>85</v>
      </c>
      <c r="G87" s="76"/>
      <c r="H87" s="86" t="s">
        <v>156</v>
      </c>
      <c r="I87" s="263"/>
      <c r="J87" s="263"/>
      <c r="K87" s="263"/>
      <c r="L87" s="298"/>
      <c r="M87" s="299"/>
      <c r="N87" s="63"/>
      <c r="O87" s="63"/>
    </row>
    <row r="88" spans="1:15" ht="13.5" customHeight="1">
      <c r="A88" s="264"/>
      <c r="B88" s="265"/>
      <c r="C88" s="236"/>
      <c r="D88" s="237"/>
      <c r="E88" s="51"/>
      <c r="F88" s="53" t="s">
        <v>85</v>
      </c>
      <c r="G88" s="76"/>
      <c r="H88" s="86" t="s">
        <v>156</v>
      </c>
      <c r="I88" s="263"/>
      <c r="J88" s="263"/>
      <c r="K88" s="263"/>
      <c r="L88" s="298"/>
      <c r="M88" s="299"/>
      <c r="N88" s="63"/>
      <c r="O88" s="63"/>
    </row>
    <row r="89" spans="1:15" ht="13.5" customHeight="1">
      <c r="A89" s="264"/>
      <c r="B89" s="265"/>
      <c r="C89" s="236"/>
      <c r="D89" s="237"/>
      <c r="E89" s="51"/>
      <c r="F89" s="53" t="s">
        <v>85</v>
      </c>
      <c r="G89" s="76"/>
      <c r="H89" s="86" t="s">
        <v>156</v>
      </c>
      <c r="I89" s="263"/>
      <c r="J89" s="263"/>
      <c r="K89" s="263"/>
      <c r="L89" s="298"/>
      <c r="M89" s="299"/>
      <c r="N89" s="63"/>
      <c r="O89" s="63"/>
    </row>
    <row r="90" spans="1:15" ht="13.5" customHeight="1" thickBot="1">
      <c r="A90" s="266"/>
      <c r="B90" s="267"/>
      <c r="C90" s="271"/>
      <c r="D90" s="272"/>
      <c r="E90" s="72"/>
      <c r="F90" s="73" t="s">
        <v>85</v>
      </c>
      <c r="G90" s="87"/>
      <c r="H90" s="88" t="s">
        <v>156</v>
      </c>
      <c r="I90" s="263"/>
      <c r="J90" s="263"/>
      <c r="K90" s="263"/>
      <c r="L90" s="298"/>
      <c r="M90" s="299"/>
      <c r="N90" s="63"/>
      <c r="O90" s="63"/>
    </row>
    <row r="91" spans="1:15" ht="21" customHeight="1" thickTop="1">
      <c r="A91" s="268" t="s">
        <v>155</v>
      </c>
      <c r="B91" s="269"/>
      <c r="C91" s="269"/>
      <c r="D91" s="270"/>
      <c r="E91" s="54">
        <f>SUM(E47:E90)</f>
        <v>0</v>
      </c>
      <c r="F91" s="55" t="s">
        <v>85</v>
      </c>
      <c r="G91" s="89">
        <f>SUM(G47:G90)</f>
        <v>0</v>
      </c>
      <c r="H91" s="90" t="s">
        <v>156</v>
      </c>
    </row>
    <row r="92" spans="1:15" ht="13.5" customHeight="1">
      <c r="A92" s="43" t="s">
        <v>95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5" ht="13.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</row>
    <row r="94" spans="1:15" ht="13.5" customHeight="1">
      <c r="A94" s="52"/>
      <c r="B94" s="43" t="s">
        <v>271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</row>
    <row r="95" spans="1:15" ht="13.5" customHeight="1">
      <c r="A95" s="52"/>
      <c r="B95" s="311" t="s">
        <v>92</v>
      </c>
      <c r="C95" s="311"/>
      <c r="D95" s="311" t="s">
        <v>93</v>
      </c>
      <c r="E95" s="311"/>
      <c r="F95" s="311" t="s">
        <v>94</v>
      </c>
      <c r="G95" s="311"/>
      <c r="H95" s="311"/>
    </row>
    <row r="96" spans="1:15" ht="13.5" customHeight="1">
      <c r="A96" s="52"/>
      <c r="B96" s="312">
        <f>COUNTIF(L47:M90,"区分４")</f>
        <v>0</v>
      </c>
      <c r="C96" s="312"/>
      <c r="D96" s="312">
        <f>COUNTIF(L47:M90,"区分５")</f>
        <v>0</v>
      </c>
      <c r="E96" s="312"/>
      <c r="F96" s="312">
        <f>COUNTIF(L47:M90,"区分６")</f>
        <v>0</v>
      </c>
      <c r="G96" s="312"/>
      <c r="H96" s="312"/>
    </row>
    <row r="97" spans="2:8" ht="14.25">
      <c r="B97" s="309">
        <f ca="1">SUMIF(L47:M90,"区分４",E47:E90)</f>
        <v>0</v>
      </c>
      <c r="C97" s="309"/>
      <c r="D97" s="309">
        <f ca="1">SUMIF(L47:M90,"区分５",E47:E90)</f>
        <v>0</v>
      </c>
      <c r="E97" s="309"/>
      <c r="F97" s="309">
        <f ca="1">SUMIF(L47:M90,"区分６",E47:E90)</f>
        <v>0</v>
      </c>
      <c r="G97" s="309"/>
      <c r="H97" s="309"/>
    </row>
    <row r="98" spans="2:8" ht="14.25">
      <c r="B98" s="310">
        <f ca="1">SUMIF(L47:M90,"区分４",G47:G90)</f>
        <v>0</v>
      </c>
      <c r="C98" s="310"/>
      <c r="D98" s="310">
        <f ca="1">SUMIF(L47:M90,"区分５",G47:G90)</f>
        <v>0</v>
      </c>
      <c r="E98" s="310"/>
      <c r="F98" s="310">
        <f ca="1">SUMIF(L47:M90,"区分６",G47:G90)</f>
        <v>0</v>
      </c>
      <c r="G98" s="310"/>
      <c r="H98" s="310"/>
    </row>
  </sheetData>
  <mergeCells count="208">
    <mergeCell ref="B97:C97"/>
    <mergeCell ref="D97:E97"/>
    <mergeCell ref="F97:H97"/>
    <mergeCell ref="B98:C98"/>
    <mergeCell ref="D98:E98"/>
    <mergeCell ref="F98:H98"/>
    <mergeCell ref="B95:C95"/>
    <mergeCell ref="D95:E95"/>
    <mergeCell ref="B96:C96"/>
    <mergeCell ref="D96:E96"/>
    <mergeCell ref="F95:H95"/>
    <mergeCell ref="F96:H96"/>
    <mergeCell ref="C67:D67"/>
    <mergeCell ref="I67:K67"/>
    <mergeCell ref="L67:M67"/>
    <mergeCell ref="C68:D68"/>
    <mergeCell ref="I68:K68"/>
    <mergeCell ref="L68:M68"/>
    <mergeCell ref="I61:K61"/>
    <mergeCell ref="L61:M61"/>
    <mergeCell ref="I64:K64"/>
    <mergeCell ref="L64:M64"/>
    <mergeCell ref="C62:D62"/>
    <mergeCell ref="I62:K62"/>
    <mergeCell ref="L62:M62"/>
    <mergeCell ref="I50:K50"/>
    <mergeCell ref="L50:M50"/>
    <mergeCell ref="C51:D51"/>
    <mergeCell ref="I51:K51"/>
    <mergeCell ref="I52:K52"/>
    <mergeCell ref="L52:M52"/>
    <mergeCell ref="C53:D53"/>
    <mergeCell ref="I53:K53"/>
    <mergeCell ref="L53:M53"/>
    <mergeCell ref="I84:K84"/>
    <mergeCell ref="L84:M84"/>
    <mergeCell ref="C85:D85"/>
    <mergeCell ref="I85:K85"/>
    <mergeCell ref="L85:M85"/>
    <mergeCell ref="C54:D54"/>
    <mergeCell ref="I54:K54"/>
    <mergeCell ref="L54:M54"/>
    <mergeCell ref="C57:D57"/>
    <mergeCell ref="I57:K57"/>
    <mergeCell ref="L57:M57"/>
    <mergeCell ref="C58:D58"/>
    <mergeCell ref="I58:K58"/>
    <mergeCell ref="L58:M58"/>
    <mergeCell ref="C69:D69"/>
    <mergeCell ref="I69:K69"/>
    <mergeCell ref="L69:M69"/>
    <mergeCell ref="C59:D59"/>
    <mergeCell ref="I59:K59"/>
    <mergeCell ref="L59:M59"/>
    <mergeCell ref="C60:D60"/>
    <mergeCell ref="I60:K60"/>
    <mergeCell ref="L60:M60"/>
    <mergeCell ref="C61:D61"/>
    <mergeCell ref="I90:K90"/>
    <mergeCell ref="L90:M90"/>
    <mergeCell ref="C88:D88"/>
    <mergeCell ref="I88:K88"/>
    <mergeCell ref="L88:M88"/>
    <mergeCell ref="C89:D89"/>
    <mergeCell ref="I89:K89"/>
    <mergeCell ref="L89:M89"/>
    <mergeCell ref="C86:D86"/>
    <mergeCell ref="I86:K86"/>
    <mergeCell ref="L86:M86"/>
    <mergeCell ref="C87:D87"/>
    <mergeCell ref="I87:K87"/>
    <mergeCell ref="L87:M87"/>
    <mergeCell ref="I82:K82"/>
    <mergeCell ref="L82:M82"/>
    <mergeCell ref="C83:D83"/>
    <mergeCell ref="I83:K83"/>
    <mergeCell ref="L83:M83"/>
    <mergeCell ref="C80:D80"/>
    <mergeCell ref="I80:K80"/>
    <mergeCell ref="L80:M80"/>
    <mergeCell ref="C81:D81"/>
    <mergeCell ref="I81:K81"/>
    <mergeCell ref="L81:M81"/>
    <mergeCell ref="C79:D79"/>
    <mergeCell ref="I79:K79"/>
    <mergeCell ref="L79:M79"/>
    <mergeCell ref="C76:D76"/>
    <mergeCell ref="I76:K76"/>
    <mergeCell ref="L76:M76"/>
    <mergeCell ref="C77:D77"/>
    <mergeCell ref="I77:K77"/>
    <mergeCell ref="L77:M77"/>
    <mergeCell ref="C75:D75"/>
    <mergeCell ref="I75:K75"/>
    <mergeCell ref="L75:M75"/>
    <mergeCell ref="C73:D73"/>
    <mergeCell ref="I73:K73"/>
    <mergeCell ref="L73:M73"/>
    <mergeCell ref="C78:D78"/>
    <mergeCell ref="I78:K78"/>
    <mergeCell ref="L78:M78"/>
    <mergeCell ref="L71:M71"/>
    <mergeCell ref="C45:D45"/>
    <mergeCell ref="C47:D47"/>
    <mergeCell ref="I47:K47"/>
    <mergeCell ref="L47:M47"/>
    <mergeCell ref="C74:D74"/>
    <mergeCell ref="I74:K74"/>
    <mergeCell ref="L74:M74"/>
    <mergeCell ref="I48:K48"/>
    <mergeCell ref="L48:M48"/>
    <mergeCell ref="C49:D49"/>
    <mergeCell ref="I49:K49"/>
    <mergeCell ref="L49:M49"/>
    <mergeCell ref="C65:D65"/>
    <mergeCell ref="I65:K65"/>
    <mergeCell ref="L65:M65"/>
    <mergeCell ref="C66:D66"/>
    <mergeCell ref="I66:K66"/>
    <mergeCell ref="L66:M66"/>
    <mergeCell ref="C63:D63"/>
    <mergeCell ref="I63:K63"/>
    <mergeCell ref="L63:M63"/>
    <mergeCell ref="C64:D64"/>
    <mergeCell ref="C50:D50"/>
    <mergeCell ref="C18:D18"/>
    <mergeCell ref="E18:F18"/>
    <mergeCell ref="C72:D72"/>
    <mergeCell ref="I72:K72"/>
    <mergeCell ref="L72:M72"/>
    <mergeCell ref="I18:K18"/>
    <mergeCell ref="C38:D38"/>
    <mergeCell ref="C24:D24"/>
    <mergeCell ref="C39:D39"/>
    <mergeCell ref="C21:D21"/>
    <mergeCell ref="C55:D55"/>
    <mergeCell ref="I55:K55"/>
    <mergeCell ref="L55:M55"/>
    <mergeCell ref="C56:D56"/>
    <mergeCell ref="I56:K56"/>
    <mergeCell ref="L56:M56"/>
    <mergeCell ref="L51:M51"/>
    <mergeCell ref="C52:D52"/>
    <mergeCell ref="C48:D48"/>
    <mergeCell ref="C70:D70"/>
    <mergeCell ref="I70:K70"/>
    <mergeCell ref="L70:M70"/>
    <mergeCell ref="C71:D71"/>
    <mergeCell ref="I71:K71"/>
    <mergeCell ref="A3:N3"/>
    <mergeCell ref="C9:E9"/>
    <mergeCell ref="C16:D16"/>
    <mergeCell ref="E16:F16"/>
    <mergeCell ref="I16:K16"/>
    <mergeCell ref="C5:M5"/>
    <mergeCell ref="C6:M6"/>
    <mergeCell ref="C10:M10"/>
    <mergeCell ref="C11:M11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E45:H45"/>
    <mergeCell ref="A91:D9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C82:D82"/>
    <mergeCell ref="C90:D90"/>
    <mergeCell ref="C84:D84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</mergeCells>
  <phoneticPr fontId="2"/>
  <dataValidations count="4">
    <dataValidation type="list" allowBlank="1" showInputMessage="1" showErrorMessage="1" sqref="L47:M90">
      <formula1>$R$47:$X$47</formula1>
    </dataValidation>
    <dataValidation type="whole" operator="greaterThanOrEqual" allowBlank="1" showInputMessage="1" showErrorMessage="1" sqref="D12">
      <formula1>0</formula1>
    </dataValidation>
    <dataValidation type="date" operator="greaterThanOrEqual" allowBlank="1" showInputMessage="1" showErrorMessage="1" sqref="I47:K90">
      <formula1>29312</formula1>
    </dataValidation>
    <dataValidation type="list" allowBlank="1" showInputMessage="1" showErrorMessage="1" sqref="C20">
      <formula1>$P$20:$Q$20</formula1>
    </dataValidation>
  </dataValidations>
  <pageMargins left="0.78700000000000003" right="0.56000000000000005" top="0.71" bottom="0.54" header="0.51200000000000001" footer="0.51200000000000001"/>
  <pageSetup paperSize="9" scale="93" fitToHeight="0" orientation="portrait" r:id="rId1"/>
  <headerFooter alignWithMargins="0"/>
  <rowBreaks count="1" manualBreakCount="1">
    <brk id="4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事務担当者連絡票</vt:lpstr>
      <vt:lpstr>届出書</vt:lpstr>
      <vt:lpstr>変更届</vt:lpstr>
      <vt:lpstr>実施状況届</vt:lpstr>
      <vt:lpstr>1-1 計画</vt:lpstr>
      <vt:lpstr>1-1 実績</vt:lpstr>
      <vt:lpstr>2-1 計画</vt:lpstr>
      <vt:lpstr>2-1 実績</vt:lpstr>
      <vt:lpstr>3-1 計画</vt:lpstr>
      <vt:lpstr>3-1 計画（別紙）</vt:lpstr>
      <vt:lpstr>3-1 実績</vt:lpstr>
      <vt:lpstr>届出書 (記入例）</vt:lpstr>
      <vt:lpstr>変更届 (記入例)</vt:lpstr>
      <vt:lpstr>実施状況届 (記入例)</vt:lpstr>
      <vt:lpstr>2-1 計画 (記入例)</vt:lpstr>
      <vt:lpstr>2-1 実績 (記入例)</vt:lpstr>
      <vt:lpstr>3-1 計画 (記入例)</vt:lpstr>
      <vt:lpstr>3-1 実績 (記入例)</vt:lpstr>
      <vt:lpstr>'1-1 計画'!Print_Area</vt:lpstr>
      <vt:lpstr>'1-1 実績'!Print_Area</vt:lpstr>
      <vt:lpstr>'2-1 計画 (記入例)'!Print_Area</vt:lpstr>
      <vt:lpstr>'2-1 実績'!Print_Area</vt:lpstr>
      <vt:lpstr>'2-1 実績 (記入例)'!Print_Area</vt:lpstr>
      <vt:lpstr>'3-1 計画'!Print_Area</vt:lpstr>
      <vt:lpstr>'3-1 計画 (記入例)'!Print_Area</vt:lpstr>
      <vt:lpstr>'3-1 実績'!Print_Area</vt:lpstr>
      <vt:lpstr>'3-1 実績 (記入例)'!Print_Area</vt:lpstr>
      <vt:lpstr>事務担当者連絡票!Print_Area</vt:lpstr>
      <vt:lpstr>実施状況届!Print_Area</vt:lpstr>
      <vt:lpstr>'実施状況届 (記入例)'!Print_Area</vt:lpstr>
      <vt:lpstr>届出書!Print_Area</vt:lpstr>
      <vt:lpstr>'届出書 (記入例）'!Print_Area</vt:lpstr>
      <vt:lpstr>変更届!Print_Area</vt:lpstr>
      <vt:lpstr>'変更届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荻山　旬</cp:lastModifiedBy>
  <cp:lastPrinted>2023-03-15T05:21:03Z</cp:lastPrinted>
  <dcterms:created xsi:type="dcterms:W3CDTF">2007-04-09T12:08:40Z</dcterms:created>
  <dcterms:modified xsi:type="dcterms:W3CDTF">2023-03-19T23:20:40Z</dcterms:modified>
</cp:coreProperties>
</file>