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9960" windowHeight="3075"/>
  </bookViews>
  <sheets>
    <sheet name="申請書" sheetId="2" r:id="rId1"/>
    <sheet name="申請書（記入例）" sheetId="12" r:id="rId2"/>
    <sheet name="交付決定通知書" sheetId="9" state="hidden" r:id="rId3"/>
    <sheet name="取消通知書" sheetId="10" state="hidden" r:id="rId4"/>
    <sheet name="事業所一覧" sheetId="7" state="hidden" r:id="rId5"/>
    <sheet name="事業所種別金額" sheetId="11" state="hidden" r:id="rId6"/>
  </sheets>
  <definedNames>
    <definedName name="_xlnm._FilterDatabase" localSheetId="4" hidden="1">事業所一覧!$A$1:$G$379</definedName>
    <definedName name="_xlnm.Print_Area" localSheetId="0">申請書!$A$1:$H$45</definedName>
    <definedName name="_xlnm.Print_Area" localSheetId="1">'申請書（記入例）'!$A$1:$H$45</definedName>
  </definedNames>
  <calcPr calcId="152511"/>
</workbook>
</file>

<file path=xl/calcChain.xml><?xml version="1.0" encoding="utf-8"?>
<calcChain xmlns="http://schemas.openxmlformats.org/spreadsheetml/2006/main">
  <c r="B383" i="7" l="1"/>
  <c r="B382" i="7"/>
  <c r="B381" i="7"/>
  <c r="B380" i="7"/>
  <c r="A380" i="7"/>
  <c r="A381" i="7"/>
  <c r="A382" i="7"/>
  <c r="A383" i="7"/>
  <c r="G31" i="12" l="1"/>
  <c r="G30" i="12"/>
  <c r="G29" i="12"/>
  <c r="G28" i="12"/>
  <c r="G27" i="12"/>
  <c r="G26" i="12"/>
  <c r="G25" i="12"/>
  <c r="G24" i="12"/>
  <c r="I24" i="2" l="1"/>
  <c r="I25" i="2"/>
  <c r="I26" i="2"/>
  <c r="I27" i="2"/>
  <c r="I28" i="2"/>
  <c r="I29" i="2"/>
  <c r="I30" i="2"/>
  <c r="I31" i="2"/>
  <c r="D27" i="2" l="1"/>
  <c r="E27" i="2"/>
  <c r="D26" i="2"/>
  <c r="E26" i="2"/>
  <c r="E30" i="2"/>
  <c r="D30" i="2"/>
  <c r="E28" i="2"/>
  <c r="D28" i="2"/>
  <c r="D25" i="2"/>
  <c r="E25" i="2"/>
  <c r="E31" i="2"/>
  <c r="D31" i="2"/>
  <c r="D29" i="2"/>
  <c r="E29" i="2"/>
  <c r="D24" i="2"/>
  <c r="E24" i="2"/>
  <c r="I31" i="12"/>
  <c r="I30" i="12"/>
  <c r="I29" i="12"/>
  <c r="I28" i="12"/>
  <c r="I27" i="12"/>
  <c r="I26" i="12"/>
  <c r="I25" i="12"/>
  <c r="I24" i="12"/>
  <c r="E11" i="2" l="1"/>
  <c r="E12" i="2"/>
  <c r="A3" i="7" l="1"/>
  <c r="B3" i="7" s="1"/>
  <c r="A4" i="7"/>
  <c r="B4" i="7" s="1"/>
  <c r="A5" i="7"/>
  <c r="B5" i="7" s="1"/>
  <c r="A6" i="7"/>
  <c r="B6" i="7" s="1"/>
  <c r="A7" i="7"/>
  <c r="B7" i="7" s="1"/>
  <c r="A8" i="7"/>
  <c r="B8" i="7" s="1"/>
  <c r="A9" i="7"/>
  <c r="B9" i="7" s="1"/>
  <c r="A10" i="7"/>
  <c r="B10" i="7" s="1"/>
  <c r="A11" i="7"/>
  <c r="B11" i="7" s="1"/>
  <c r="A12" i="7"/>
  <c r="B12" i="7" s="1"/>
  <c r="A13" i="7"/>
  <c r="B13" i="7" s="1"/>
  <c r="A14" i="7"/>
  <c r="B14" i="7" s="1"/>
  <c r="A15" i="7"/>
  <c r="B15" i="7" s="1"/>
  <c r="A16" i="7"/>
  <c r="B16" i="7" s="1"/>
  <c r="A17" i="7"/>
  <c r="B17" i="7" s="1"/>
  <c r="A18" i="7"/>
  <c r="B18" i="7" s="1"/>
  <c r="A19" i="7"/>
  <c r="B19" i="7" s="1"/>
  <c r="A20" i="7"/>
  <c r="B20" i="7" s="1"/>
  <c r="A21" i="7"/>
  <c r="B21" i="7" s="1"/>
  <c r="A22" i="7"/>
  <c r="B22" i="7" s="1"/>
  <c r="A23" i="7"/>
  <c r="B23" i="7" s="1"/>
  <c r="A24" i="7"/>
  <c r="B24" i="7" s="1"/>
  <c r="A25" i="7"/>
  <c r="B25" i="7" s="1"/>
  <c r="A26" i="7"/>
  <c r="B26" i="7" s="1"/>
  <c r="A27" i="7"/>
  <c r="B27" i="7" s="1"/>
  <c r="A28" i="7"/>
  <c r="B28" i="7" s="1"/>
  <c r="A29" i="7"/>
  <c r="B29" i="7" s="1"/>
  <c r="A30" i="7"/>
  <c r="B30" i="7" s="1"/>
  <c r="A31" i="7"/>
  <c r="B31" i="7" s="1"/>
  <c r="A32" i="7"/>
  <c r="B32" i="7" s="1"/>
  <c r="A33" i="7"/>
  <c r="B33" i="7" s="1"/>
  <c r="A34" i="7"/>
  <c r="B34" i="7" s="1"/>
  <c r="A35" i="7"/>
  <c r="B35" i="7" s="1"/>
  <c r="A36" i="7"/>
  <c r="B36" i="7" s="1"/>
  <c r="A37" i="7"/>
  <c r="B37" i="7" s="1"/>
  <c r="A38" i="7"/>
  <c r="B38" i="7" s="1"/>
  <c r="A39" i="7"/>
  <c r="B39" i="7" s="1"/>
  <c r="A40" i="7"/>
  <c r="B40" i="7" s="1"/>
  <c r="A41" i="7"/>
  <c r="B41" i="7" s="1"/>
  <c r="A42" i="7"/>
  <c r="B42" i="7" s="1"/>
  <c r="A43" i="7"/>
  <c r="B43" i="7" s="1"/>
  <c r="A44" i="7"/>
  <c r="B44" i="7" s="1"/>
  <c r="A45" i="7"/>
  <c r="B45" i="7" s="1"/>
  <c r="A46" i="7"/>
  <c r="B46" i="7" s="1"/>
  <c r="A47" i="7"/>
  <c r="B47" i="7" s="1"/>
  <c r="A48" i="7"/>
  <c r="B48" i="7" s="1"/>
  <c r="A49" i="7"/>
  <c r="B49" i="7" s="1"/>
  <c r="A50" i="7"/>
  <c r="B50" i="7" s="1"/>
  <c r="A51" i="7"/>
  <c r="B51" i="7" s="1"/>
  <c r="A52" i="7"/>
  <c r="B52" i="7" s="1"/>
  <c r="A53" i="7"/>
  <c r="B53" i="7" s="1"/>
  <c r="A54" i="7"/>
  <c r="B54" i="7" s="1"/>
  <c r="A55" i="7"/>
  <c r="B55" i="7" s="1"/>
  <c r="A56" i="7"/>
  <c r="B56" i="7" s="1"/>
  <c r="A57" i="7"/>
  <c r="B57" i="7" s="1"/>
  <c r="A58" i="7"/>
  <c r="B58" i="7" s="1"/>
  <c r="A59" i="7"/>
  <c r="B59" i="7" s="1"/>
  <c r="A60" i="7"/>
  <c r="B60" i="7" s="1"/>
  <c r="A61" i="7"/>
  <c r="B61" i="7" s="1"/>
  <c r="A62" i="7"/>
  <c r="B62" i="7" s="1"/>
  <c r="A63" i="7"/>
  <c r="B63" i="7" s="1"/>
  <c r="A64" i="7"/>
  <c r="B64" i="7" s="1"/>
  <c r="A65" i="7"/>
  <c r="B65" i="7" s="1"/>
  <c r="A66" i="7"/>
  <c r="B66" i="7" s="1"/>
  <c r="A67" i="7"/>
  <c r="B67" i="7" s="1"/>
  <c r="A68" i="7"/>
  <c r="B68" i="7" s="1"/>
  <c r="A69" i="7"/>
  <c r="B69" i="7" s="1"/>
  <c r="A70" i="7"/>
  <c r="B70" i="7" s="1"/>
  <c r="A71" i="7"/>
  <c r="B71" i="7" s="1"/>
  <c r="A72" i="7"/>
  <c r="B72" i="7" s="1"/>
  <c r="A73" i="7"/>
  <c r="B73" i="7" s="1"/>
  <c r="A74" i="7"/>
  <c r="B74" i="7" s="1"/>
  <c r="A75" i="7"/>
  <c r="B75" i="7" s="1"/>
  <c r="A76" i="7"/>
  <c r="B76" i="7" s="1"/>
  <c r="A77" i="7"/>
  <c r="B77" i="7" s="1"/>
  <c r="A78" i="7"/>
  <c r="B78" i="7" s="1"/>
  <c r="A79" i="7"/>
  <c r="B79" i="7" s="1"/>
  <c r="A80" i="7"/>
  <c r="B80" i="7" s="1"/>
  <c r="A81" i="7"/>
  <c r="B81" i="7" s="1"/>
  <c r="A82" i="7"/>
  <c r="B82" i="7" s="1"/>
  <c r="A83" i="7"/>
  <c r="B83" i="7" s="1"/>
  <c r="A84" i="7"/>
  <c r="B84" i="7" s="1"/>
  <c r="A85" i="7"/>
  <c r="B85" i="7" s="1"/>
  <c r="A86" i="7"/>
  <c r="B86" i="7" s="1"/>
  <c r="A87" i="7"/>
  <c r="B87" i="7" s="1"/>
  <c r="A88" i="7"/>
  <c r="B88" i="7" s="1"/>
  <c r="A89" i="7"/>
  <c r="B89" i="7" s="1"/>
  <c r="A90" i="7"/>
  <c r="B90" i="7" s="1"/>
  <c r="A91" i="7"/>
  <c r="B91" i="7" s="1"/>
  <c r="A92" i="7"/>
  <c r="B92" i="7" s="1"/>
  <c r="A93" i="7"/>
  <c r="B93" i="7" s="1"/>
  <c r="A94" i="7"/>
  <c r="B94" i="7" s="1"/>
  <c r="A95" i="7"/>
  <c r="B95" i="7" s="1"/>
  <c r="A96" i="7"/>
  <c r="B96" i="7" s="1"/>
  <c r="A97" i="7"/>
  <c r="B97" i="7" s="1"/>
  <c r="A98" i="7"/>
  <c r="B98" i="7" s="1"/>
  <c r="A99" i="7"/>
  <c r="B99" i="7" s="1"/>
  <c r="A100" i="7"/>
  <c r="B100" i="7" s="1"/>
  <c r="A101" i="7"/>
  <c r="B101" i="7" s="1"/>
  <c r="A102" i="7"/>
  <c r="B102" i="7" s="1"/>
  <c r="A103" i="7"/>
  <c r="B103" i="7" s="1"/>
  <c r="A104" i="7"/>
  <c r="B104" i="7" s="1"/>
  <c r="A105" i="7"/>
  <c r="B105" i="7" s="1"/>
  <c r="A106" i="7"/>
  <c r="B106" i="7" s="1"/>
  <c r="A107" i="7"/>
  <c r="B107" i="7" s="1"/>
  <c r="A108" i="7"/>
  <c r="B108" i="7" s="1"/>
  <c r="A109" i="7"/>
  <c r="B109" i="7" s="1"/>
  <c r="A110" i="7"/>
  <c r="B110" i="7" s="1"/>
  <c r="A111" i="7"/>
  <c r="B111" i="7" s="1"/>
  <c r="A112" i="7"/>
  <c r="B112" i="7" s="1"/>
  <c r="A113" i="7"/>
  <c r="B113" i="7" s="1"/>
  <c r="A114" i="7"/>
  <c r="B114" i="7" s="1"/>
  <c r="A115" i="7"/>
  <c r="B115" i="7" s="1"/>
  <c r="A116" i="7"/>
  <c r="B116" i="7" s="1"/>
  <c r="A117" i="7"/>
  <c r="B117" i="7" s="1"/>
  <c r="A118" i="7"/>
  <c r="B118" i="7" s="1"/>
  <c r="A119" i="7"/>
  <c r="B119" i="7" s="1"/>
  <c r="A120" i="7"/>
  <c r="B120" i="7" s="1"/>
  <c r="A121" i="7"/>
  <c r="B121" i="7" s="1"/>
  <c r="A122" i="7"/>
  <c r="B122" i="7" s="1"/>
  <c r="A123" i="7"/>
  <c r="B123" i="7" s="1"/>
  <c r="A124" i="7"/>
  <c r="B124" i="7" s="1"/>
  <c r="A125" i="7"/>
  <c r="B125" i="7" s="1"/>
  <c r="A126" i="7"/>
  <c r="B126" i="7" s="1"/>
  <c r="A127" i="7"/>
  <c r="B127" i="7" s="1"/>
  <c r="A128" i="7"/>
  <c r="B128" i="7" s="1"/>
  <c r="A129" i="7"/>
  <c r="B129" i="7" s="1"/>
  <c r="A130" i="7"/>
  <c r="B130" i="7" s="1"/>
  <c r="A131" i="7"/>
  <c r="B131" i="7" s="1"/>
  <c r="A132" i="7"/>
  <c r="B132" i="7" s="1"/>
  <c r="A133" i="7"/>
  <c r="B133" i="7" s="1"/>
  <c r="A134" i="7"/>
  <c r="B134" i="7" s="1"/>
  <c r="A135" i="7"/>
  <c r="B135" i="7" s="1"/>
  <c r="A136" i="7"/>
  <c r="B136" i="7" s="1"/>
  <c r="A137" i="7"/>
  <c r="B137" i="7" s="1"/>
  <c r="A138" i="7"/>
  <c r="B138" i="7" s="1"/>
  <c r="A139" i="7"/>
  <c r="B139" i="7" s="1"/>
  <c r="A140" i="7"/>
  <c r="B140" i="7" s="1"/>
  <c r="A141" i="7"/>
  <c r="B141" i="7" s="1"/>
  <c r="A142" i="7"/>
  <c r="B142" i="7" s="1"/>
  <c r="A143" i="7"/>
  <c r="B143" i="7" s="1"/>
  <c r="A144" i="7"/>
  <c r="B144" i="7" s="1"/>
  <c r="A145" i="7"/>
  <c r="B145" i="7" s="1"/>
  <c r="A146" i="7"/>
  <c r="B146" i="7" s="1"/>
  <c r="A147" i="7"/>
  <c r="B147" i="7" s="1"/>
  <c r="A148" i="7"/>
  <c r="B148" i="7" s="1"/>
  <c r="A149" i="7"/>
  <c r="B149" i="7" s="1"/>
  <c r="A150" i="7"/>
  <c r="B150" i="7" s="1"/>
  <c r="A151" i="7"/>
  <c r="B151" i="7" s="1"/>
  <c r="A152" i="7"/>
  <c r="B152" i="7" s="1"/>
  <c r="A153" i="7"/>
  <c r="B153" i="7" s="1"/>
  <c r="A154" i="7"/>
  <c r="B154" i="7" s="1"/>
  <c r="A155" i="7"/>
  <c r="B155" i="7" s="1"/>
  <c r="A156" i="7"/>
  <c r="B156" i="7" s="1"/>
  <c r="A157" i="7"/>
  <c r="B157" i="7" s="1"/>
  <c r="A158" i="7"/>
  <c r="B158" i="7" s="1"/>
  <c r="A159" i="7"/>
  <c r="B159" i="7" s="1"/>
  <c r="A160" i="7"/>
  <c r="B160" i="7" s="1"/>
  <c r="A161" i="7"/>
  <c r="B161" i="7" s="1"/>
  <c r="A162" i="7"/>
  <c r="B162" i="7" s="1"/>
  <c r="A163" i="7"/>
  <c r="B163" i="7" s="1"/>
  <c r="A164" i="7"/>
  <c r="B164" i="7" s="1"/>
  <c r="A165" i="7"/>
  <c r="B165" i="7" s="1"/>
  <c r="A166" i="7"/>
  <c r="B166" i="7" s="1"/>
  <c r="A167" i="7"/>
  <c r="B167" i="7" s="1"/>
  <c r="A168" i="7"/>
  <c r="B168" i="7" s="1"/>
  <c r="A169" i="7"/>
  <c r="B169" i="7" s="1"/>
  <c r="A170" i="7"/>
  <c r="B170" i="7" s="1"/>
  <c r="A171" i="7"/>
  <c r="B171" i="7" s="1"/>
  <c r="A172" i="7"/>
  <c r="B172" i="7" s="1"/>
  <c r="A173" i="7"/>
  <c r="B173" i="7" s="1"/>
  <c r="A174" i="7"/>
  <c r="B174" i="7" s="1"/>
  <c r="A175" i="7"/>
  <c r="B175" i="7" s="1"/>
  <c r="A176" i="7"/>
  <c r="B176" i="7" s="1"/>
  <c r="A177" i="7"/>
  <c r="B177" i="7" s="1"/>
  <c r="A178" i="7"/>
  <c r="B178" i="7" s="1"/>
  <c r="A179" i="7"/>
  <c r="B179" i="7" s="1"/>
  <c r="A180" i="7"/>
  <c r="B180" i="7" s="1"/>
  <c r="A181" i="7"/>
  <c r="B181" i="7" s="1"/>
  <c r="A182" i="7"/>
  <c r="B182" i="7" s="1"/>
  <c r="A183" i="7"/>
  <c r="B183" i="7" s="1"/>
  <c r="A184" i="7"/>
  <c r="B184" i="7" s="1"/>
  <c r="A185" i="7"/>
  <c r="B185" i="7" s="1"/>
  <c r="A186" i="7"/>
  <c r="B186" i="7" s="1"/>
  <c r="A187" i="7"/>
  <c r="B187" i="7" s="1"/>
  <c r="A188" i="7"/>
  <c r="B188" i="7" s="1"/>
  <c r="A189" i="7"/>
  <c r="B189" i="7" s="1"/>
  <c r="A190" i="7"/>
  <c r="B190" i="7" s="1"/>
  <c r="A191" i="7"/>
  <c r="B191" i="7" s="1"/>
  <c r="A192" i="7"/>
  <c r="B192" i="7" s="1"/>
  <c r="A193" i="7"/>
  <c r="B193" i="7" s="1"/>
  <c r="A194" i="7"/>
  <c r="B194" i="7" s="1"/>
  <c r="A195" i="7"/>
  <c r="B195" i="7" s="1"/>
  <c r="A196" i="7"/>
  <c r="B196" i="7" s="1"/>
  <c r="A197" i="7"/>
  <c r="B197" i="7" s="1"/>
  <c r="A198" i="7"/>
  <c r="B198" i="7" s="1"/>
  <c r="A199" i="7"/>
  <c r="B199" i="7" s="1"/>
  <c r="A200" i="7"/>
  <c r="B200" i="7" s="1"/>
  <c r="A201" i="7"/>
  <c r="B201" i="7" s="1"/>
  <c r="A202" i="7"/>
  <c r="B202" i="7" s="1"/>
  <c r="A203" i="7"/>
  <c r="B203" i="7" s="1"/>
  <c r="A204" i="7"/>
  <c r="B204" i="7" s="1"/>
  <c r="A205" i="7"/>
  <c r="B205" i="7" s="1"/>
  <c r="A206" i="7"/>
  <c r="B206" i="7" s="1"/>
  <c r="A207" i="7"/>
  <c r="B207" i="7" s="1"/>
  <c r="A208" i="7"/>
  <c r="B208" i="7" s="1"/>
  <c r="A209" i="7"/>
  <c r="B209" i="7" s="1"/>
  <c r="A210" i="7"/>
  <c r="B210" i="7" s="1"/>
  <c r="A211" i="7"/>
  <c r="B211" i="7" s="1"/>
  <c r="A212" i="7"/>
  <c r="B212" i="7" s="1"/>
  <c r="A213" i="7"/>
  <c r="B213" i="7" s="1"/>
  <c r="A214" i="7"/>
  <c r="B214" i="7" s="1"/>
  <c r="A215" i="7"/>
  <c r="B215" i="7" s="1"/>
  <c r="A216" i="7"/>
  <c r="B216" i="7" s="1"/>
  <c r="A217" i="7"/>
  <c r="B217" i="7" s="1"/>
  <c r="A218" i="7"/>
  <c r="B218" i="7" s="1"/>
  <c r="A219" i="7"/>
  <c r="B219" i="7" s="1"/>
  <c r="A220" i="7"/>
  <c r="B220" i="7" s="1"/>
  <c r="A221" i="7"/>
  <c r="B221" i="7" s="1"/>
  <c r="A222" i="7"/>
  <c r="B222" i="7" s="1"/>
  <c r="A223" i="7"/>
  <c r="B223" i="7" s="1"/>
  <c r="A224" i="7"/>
  <c r="B224" i="7" s="1"/>
  <c r="A225" i="7"/>
  <c r="B225" i="7" s="1"/>
  <c r="A226" i="7"/>
  <c r="B226" i="7" s="1"/>
  <c r="A227" i="7"/>
  <c r="B227" i="7" s="1"/>
  <c r="A228" i="7"/>
  <c r="B228" i="7" s="1"/>
  <c r="A229" i="7"/>
  <c r="B229" i="7" s="1"/>
  <c r="A230" i="7"/>
  <c r="B230" i="7" s="1"/>
  <c r="A231" i="7"/>
  <c r="B231" i="7" s="1"/>
  <c r="A232" i="7"/>
  <c r="B232" i="7" s="1"/>
  <c r="A233" i="7"/>
  <c r="B233" i="7" s="1"/>
  <c r="A234" i="7"/>
  <c r="B234" i="7" s="1"/>
  <c r="A235" i="7"/>
  <c r="B235" i="7" s="1"/>
  <c r="A236" i="7"/>
  <c r="B236" i="7" s="1"/>
  <c r="A237" i="7"/>
  <c r="B237" i="7" s="1"/>
  <c r="A238" i="7"/>
  <c r="B238" i="7" s="1"/>
  <c r="A239" i="7"/>
  <c r="B239" i="7" s="1"/>
  <c r="A240" i="7"/>
  <c r="B240" i="7" s="1"/>
  <c r="A241" i="7"/>
  <c r="B241" i="7" s="1"/>
  <c r="A242" i="7"/>
  <c r="B242" i="7" s="1"/>
  <c r="A243" i="7"/>
  <c r="B243" i="7" s="1"/>
  <c r="A244" i="7"/>
  <c r="B244" i="7" s="1"/>
  <c r="A245" i="7"/>
  <c r="B245" i="7" s="1"/>
  <c r="A246" i="7"/>
  <c r="B246" i="7" s="1"/>
  <c r="A247" i="7"/>
  <c r="B247" i="7" s="1"/>
  <c r="A248" i="7"/>
  <c r="B248" i="7" s="1"/>
  <c r="A249" i="7"/>
  <c r="B249" i="7" s="1"/>
  <c r="A250" i="7"/>
  <c r="B250" i="7" s="1"/>
  <c r="A251" i="7"/>
  <c r="B251" i="7" s="1"/>
  <c r="A252" i="7"/>
  <c r="B252" i="7" s="1"/>
  <c r="A253" i="7"/>
  <c r="B253" i="7" s="1"/>
  <c r="A254" i="7"/>
  <c r="B254" i="7" s="1"/>
  <c r="A255" i="7"/>
  <c r="B255" i="7" s="1"/>
  <c r="A256" i="7"/>
  <c r="B256" i="7" s="1"/>
  <c r="A257" i="7"/>
  <c r="B257" i="7" s="1"/>
  <c r="A258" i="7"/>
  <c r="B258" i="7" s="1"/>
  <c r="A259" i="7"/>
  <c r="B259" i="7" s="1"/>
  <c r="A260" i="7"/>
  <c r="B260" i="7" s="1"/>
  <c r="A261" i="7"/>
  <c r="B261" i="7" s="1"/>
  <c r="A262" i="7"/>
  <c r="B262" i="7" s="1"/>
  <c r="A263" i="7"/>
  <c r="B263" i="7" s="1"/>
  <c r="A264" i="7"/>
  <c r="B264" i="7" s="1"/>
  <c r="A265" i="7"/>
  <c r="B265" i="7" s="1"/>
  <c r="A266" i="7"/>
  <c r="B266" i="7" s="1"/>
  <c r="A267" i="7"/>
  <c r="B267" i="7" s="1"/>
  <c r="A268" i="7"/>
  <c r="B268" i="7" s="1"/>
  <c r="A269" i="7"/>
  <c r="B269" i="7" s="1"/>
  <c r="A270" i="7"/>
  <c r="B270" i="7" s="1"/>
  <c r="A271" i="7"/>
  <c r="B271" i="7" s="1"/>
  <c r="A272" i="7"/>
  <c r="B272" i="7" s="1"/>
  <c r="A273" i="7"/>
  <c r="B273" i="7" s="1"/>
  <c r="A274" i="7"/>
  <c r="B274" i="7" s="1"/>
  <c r="A275" i="7"/>
  <c r="B275" i="7" s="1"/>
  <c r="A276" i="7"/>
  <c r="B276" i="7" s="1"/>
  <c r="A277" i="7"/>
  <c r="B277" i="7" s="1"/>
  <c r="A278" i="7"/>
  <c r="B278" i="7" s="1"/>
  <c r="A279" i="7"/>
  <c r="B279" i="7" s="1"/>
  <c r="A280" i="7"/>
  <c r="B280" i="7" s="1"/>
  <c r="A281" i="7"/>
  <c r="B281" i="7" s="1"/>
  <c r="A282" i="7"/>
  <c r="B282" i="7" s="1"/>
  <c r="A283" i="7"/>
  <c r="B283" i="7" s="1"/>
  <c r="A284" i="7"/>
  <c r="B284" i="7" s="1"/>
  <c r="A285" i="7"/>
  <c r="B285" i="7" s="1"/>
  <c r="A286" i="7"/>
  <c r="B286" i="7" s="1"/>
  <c r="A287" i="7"/>
  <c r="B287" i="7" s="1"/>
  <c r="A288" i="7"/>
  <c r="B288" i="7" s="1"/>
  <c r="A289" i="7"/>
  <c r="B289" i="7" s="1"/>
  <c r="A290" i="7"/>
  <c r="B290" i="7" s="1"/>
  <c r="A291" i="7"/>
  <c r="B291" i="7" s="1"/>
  <c r="A292" i="7"/>
  <c r="B292" i="7" s="1"/>
  <c r="A293" i="7"/>
  <c r="B293" i="7" s="1"/>
  <c r="A294" i="7"/>
  <c r="B294" i="7" s="1"/>
  <c r="A295" i="7"/>
  <c r="B295" i="7" s="1"/>
  <c r="A296" i="7"/>
  <c r="B296" i="7" s="1"/>
  <c r="A297" i="7"/>
  <c r="B297" i="7" s="1"/>
  <c r="A298" i="7"/>
  <c r="B298" i="7" s="1"/>
  <c r="A299" i="7"/>
  <c r="B299" i="7" s="1"/>
  <c r="A300" i="7"/>
  <c r="B300" i="7" s="1"/>
  <c r="A301" i="7"/>
  <c r="B301" i="7" s="1"/>
  <c r="A302" i="7"/>
  <c r="B302" i="7" s="1"/>
  <c r="A303" i="7"/>
  <c r="B303" i="7" s="1"/>
  <c r="A304" i="7"/>
  <c r="B304" i="7" s="1"/>
  <c r="A305" i="7"/>
  <c r="B305" i="7" s="1"/>
  <c r="A306" i="7"/>
  <c r="B306" i="7" s="1"/>
  <c r="A307" i="7"/>
  <c r="B307" i="7" s="1"/>
  <c r="A308" i="7"/>
  <c r="B308" i="7" s="1"/>
  <c r="A309" i="7"/>
  <c r="B309" i="7" s="1"/>
  <c r="A310" i="7"/>
  <c r="B310" i="7" s="1"/>
  <c r="A311" i="7"/>
  <c r="B311" i="7" s="1"/>
  <c r="A312" i="7"/>
  <c r="B312" i="7" s="1"/>
  <c r="A313" i="7"/>
  <c r="B313" i="7" s="1"/>
  <c r="A314" i="7"/>
  <c r="B314" i="7" s="1"/>
  <c r="A315" i="7"/>
  <c r="B315" i="7" s="1"/>
  <c r="A316" i="7"/>
  <c r="B316" i="7" s="1"/>
  <c r="A317" i="7"/>
  <c r="B317" i="7" s="1"/>
  <c r="A318" i="7"/>
  <c r="B318" i="7" s="1"/>
  <c r="A319" i="7"/>
  <c r="B319" i="7" s="1"/>
  <c r="A320" i="7"/>
  <c r="B320" i="7" s="1"/>
  <c r="A321" i="7"/>
  <c r="B321" i="7" s="1"/>
  <c r="A322" i="7"/>
  <c r="B322" i="7" s="1"/>
  <c r="A323" i="7"/>
  <c r="B323" i="7" s="1"/>
  <c r="A324" i="7"/>
  <c r="B324" i="7" s="1"/>
  <c r="A325" i="7"/>
  <c r="B325" i="7" s="1"/>
  <c r="A326" i="7"/>
  <c r="B326" i="7" s="1"/>
  <c r="A327" i="7"/>
  <c r="B327" i="7" s="1"/>
  <c r="A328" i="7"/>
  <c r="B328" i="7" s="1"/>
  <c r="A329" i="7"/>
  <c r="B329" i="7" s="1"/>
  <c r="A330" i="7"/>
  <c r="B330" i="7" s="1"/>
  <c r="A331" i="7"/>
  <c r="B331" i="7" s="1"/>
  <c r="A332" i="7"/>
  <c r="B332" i="7" s="1"/>
  <c r="A333" i="7"/>
  <c r="B333" i="7" s="1"/>
  <c r="A334" i="7"/>
  <c r="B334" i="7" s="1"/>
  <c r="A335" i="7"/>
  <c r="B335" i="7" s="1"/>
  <c r="A336" i="7"/>
  <c r="B336" i="7" s="1"/>
  <c r="A337" i="7"/>
  <c r="B337" i="7" s="1"/>
  <c r="A338" i="7"/>
  <c r="B338" i="7" s="1"/>
  <c r="A339" i="7"/>
  <c r="B339" i="7" s="1"/>
  <c r="A340" i="7"/>
  <c r="B340" i="7" s="1"/>
  <c r="A341" i="7"/>
  <c r="B341" i="7" s="1"/>
  <c r="A342" i="7"/>
  <c r="B342" i="7" s="1"/>
  <c r="A343" i="7"/>
  <c r="B343" i="7" s="1"/>
  <c r="A344" i="7"/>
  <c r="B344" i="7" s="1"/>
  <c r="A345" i="7"/>
  <c r="B345" i="7" s="1"/>
  <c r="A346" i="7"/>
  <c r="B346" i="7" s="1"/>
  <c r="A347" i="7"/>
  <c r="B347" i="7" s="1"/>
  <c r="A348" i="7"/>
  <c r="B348" i="7" s="1"/>
  <c r="A349" i="7"/>
  <c r="B349" i="7" s="1"/>
  <c r="A350" i="7"/>
  <c r="B350" i="7" s="1"/>
  <c r="A351" i="7"/>
  <c r="B351" i="7" s="1"/>
  <c r="A352" i="7"/>
  <c r="B352" i="7" s="1"/>
  <c r="A353" i="7"/>
  <c r="B353" i="7" s="1"/>
  <c r="A354" i="7"/>
  <c r="B354" i="7" s="1"/>
  <c r="A355" i="7"/>
  <c r="B355" i="7" s="1"/>
  <c r="A356" i="7"/>
  <c r="B356" i="7" s="1"/>
  <c r="A357" i="7"/>
  <c r="B357" i="7" s="1"/>
  <c r="A358" i="7"/>
  <c r="B358" i="7" s="1"/>
  <c r="A359" i="7"/>
  <c r="B359" i="7" s="1"/>
  <c r="A360" i="7"/>
  <c r="B360" i="7" s="1"/>
  <c r="A361" i="7"/>
  <c r="B361" i="7" s="1"/>
  <c r="A362" i="7"/>
  <c r="B362" i="7" s="1"/>
  <c r="A363" i="7"/>
  <c r="B363" i="7" s="1"/>
  <c r="A364" i="7"/>
  <c r="B364" i="7" s="1"/>
  <c r="A365" i="7"/>
  <c r="B365" i="7" s="1"/>
  <c r="A366" i="7"/>
  <c r="B366" i="7" s="1"/>
  <c r="A367" i="7"/>
  <c r="B367" i="7" s="1"/>
  <c r="A368" i="7"/>
  <c r="B368" i="7" s="1"/>
  <c r="A369" i="7"/>
  <c r="B369" i="7" s="1"/>
  <c r="A370" i="7"/>
  <c r="B370" i="7" s="1"/>
  <c r="A371" i="7"/>
  <c r="B371" i="7" s="1"/>
  <c r="A372" i="7"/>
  <c r="B372" i="7" s="1"/>
  <c r="A373" i="7"/>
  <c r="B373" i="7" s="1"/>
  <c r="A374" i="7"/>
  <c r="B374" i="7" s="1"/>
  <c r="A375" i="7"/>
  <c r="B375" i="7" s="1"/>
  <c r="A376" i="7"/>
  <c r="B376" i="7" s="1"/>
  <c r="A377" i="7"/>
  <c r="B377" i="7" s="1"/>
  <c r="A378" i="7"/>
  <c r="B378" i="7" s="1"/>
  <c r="A379" i="7"/>
  <c r="B379" i="7" s="1"/>
  <c r="A2" i="7"/>
  <c r="D21" i="12" l="1"/>
  <c r="B2" i="7"/>
  <c r="B31" i="2" l="1"/>
  <c r="C31" i="2" s="1"/>
  <c r="B29" i="2"/>
  <c r="C29" i="2" s="1"/>
  <c r="B28" i="2"/>
  <c r="C28" i="2" s="1"/>
  <c r="G28" i="2"/>
  <c r="B26" i="2"/>
  <c r="C26" i="2" s="1"/>
  <c r="B30" i="2"/>
  <c r="C30" i="2" s="1"/>
  <c r="B27" i="2"/>
  <c r="C27" i="2" s="1"/>
  <c r="G31" i="2"/>
  <c r="G29" i="2"/>
  <c r="D19" i="10"/>
  <c r="G24" i="2" l="1"/>
  <c r="G25" i="2"/>
  <c r="G26" i="2"/>
  <c r="G30" i="2"/>
  <c r="B24" i="2"/>
  <c r="C24" i="2" s="1"/>
  <c r="B25" i="2"/>
  <c r="C25" i="2" s="1"/>
  <c r="G27" i="2"/>
  <c r="D21" i="2" l="1"/>
</calcChain>
</file>

<file path=xl/comments1.xml><?xml version="1.0" encoding="utf-8"?>
<comments xmlns="http://schemas.openxmlformats.org/spreadsheetml/2006/main">
  <authors>
    <author>作成者</author>
  </authors>
  <commentList>
    <comment ref="E10" authorId="0" shapeId="0">
      <text>
        <r>
          <rPr>
            <sz val="12"/>
            <color indexed="81"/>
            <rFont val="ＭＳ Ｐゴシック"/>
            <family val="3"/>
            <charset val="128"/>
          </rPr>
          <t>事業所番号ごとに作成をお願いします。
事業所番号がない場合、この欄は空欄で問題ありません。</t>
        </r>
      </text>
    </comment>
    <comment ref="G24" authorId="0" shapeId="0">
      <text>
        <r>
          <rPr>
            <sz val="12"/>
            <color indexed="81"/>
            <rFont val="ＭＳ Ｐゴシック"/>
            <family val="3"/>
            <charset val="128"/>
          </rPr>
          <t>助成額は各項目を入力すると自動計算されます。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0" authorId="0" shapeId="0">
      <text>
        <r>
          <rPr>
            <sz val="12"/>
            <color indexed="81"/>
            <rFont val="ＭＳ Ｐゴシック"/>
            <family val="3"/>
            <charset val="128"/>
          </rPr>
          <t>事業所番号ごとに作成をお願いします。
事業所番号がない場合、この欄は空欄で問題ありません。</t>
        </r>
      </text>
    </comment>
    <comment ref="G24" authorId="0" shapeId="0">
      <text>
        <r>
          <rPr>
            <sz val="12"/>
            <color indexed="81"/>
            <rFont val="ＭＳ Ｐゴシック"/>
            <family val="3"/>
            <charset val="128"/>
          </rPr>
          <t>助成額は各項目を入力すると自動計算されます。</t>
        </r>
      </text>
    </comment>
  </commentList>
</comments>
</file>

<file path=xl/sharedStrings.xml><?xml version="1.0" encoding="utf-8"?>
<sst xmlns="http://schemas.openxmlformats.org/spreadsheetml/2006/main" count="1706" uniqueCount="739">
  <si>
    <t>年　　月　　日</t>
    <rPh sb="0" eb="1">
      <t>トシ</t>
    </rPh>
    <rPh sb="3" eb="4">
      <t>ツキ</t>
    </rPh>
    <rPh sb="6" eb="7">
      <t>ヒ</t>
    </rPh>
    <phoneticPr fontId="2"/>
  </si>
  <si>
    <t>藤沢市長</t>
    <rPh sb="0" eb="4">
      <t>フジサワシチョウ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</si>
  <si>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</si>
  <si>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</si>
  <si>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</si>
  <si>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　次のとおり申請します。</t>
    <rPh sb="1" eb="2">
      <t>ツギ</t>
    </rPh>
    <rPh sb="6" eb="8">
      <t>シンセイ</t>
    </rPh>
    <phoneticPr fontId="2"/>
  </si>
  <si>
    <t>事業所名</t>
    <rPh sb="0" eb="3">
      <t>ジギョウショ</t>
    </rPh>
    <rPh sb="3" eb="4">
      <t>メイ</t>
    </rPh>
    <phoneticPr fontId="2"/>
  </si>
  <si>
    <t>助成額（円）</t>
    <rPh sb="0" eb="3">
      <t>ジョセイガク</t>
    </rPh>
    <rPh sb="4" eb="5">
      <t>エン</t>
    </rPh>
    <phoneticPr fontId="2"/>
  </si>
  <si>
    <t>円</t>
    <rPh sb="0" eb="1">
      <t>エン</t>
    </rPh>
    <phoneticPr fontId="2"/>
  </si>
  <si>
    <t>事業所番号</t>
    <rPh sb="0" eb="3">
      <t>ジギョウショ</t>
    </rPh>
    <rPh sb="3" eb="5">
      <t>バンゴウ</t>
    </rPh>
    <phoneticPr fontId="2"/>
  </si>
  <si>
    <t>定員
（人）</t>
    <rPh sb="0" eb="2">
      <t>テイイン</t>
    </rPh>
    <rPh sb="4" eb="5">
      <t>ニン</t>
    </rPh>
    <phoneticPr fontId="2"/>
  </si>
  <si>
    <t>はんもっく</t>
  </si>
  <si>
    <t>湘南セシリア</t>
  </si>
  <si>
    <t>湘南あおぞら</t>
  </si>
  <si>
    <t>黒崎ホーム</t>
  </si>
  <si>
    <t>よし介工芸館</t>
  </si>
  <si>
    <t>いとぐるま</t>
  </si>
  <si>
    <t>湘南ジョイフル</t>
  </si>
  <si>
    <t>湘南ゆうき村</t>
  </si>
  <si>
    <t>湘南ゆうき村デイセンター</t>
  </si>
  <si>
    <t>アポロ</t>
  </si>
  <si>
    <t>アートスペースわかくさ</t>
  </si>
  <si>
    <t>みらい社</t>
  </si>
  <si>
    <t>月数
（月）</t>
    <rPh sb="0" eb="2">
      <t>ツキスウ</t>
    </rPh>
    <rPh sb="4" eb="5">
      <t>ツキ</t>
    </rPh>
    <phoneticPr fontId="2"/>
  </si>
  <si>
    <t>湘南あっとほーむ・ひだまり短期入所</t>
  </si>
  <si>
    <t>湘南希望の郷</t>
  </si>
  <si>
    <t>藤沢サンライズたかくら</t>
  </si>
  <si>
    <t>藤沢サンライズおそごう</t>
  </si>
  <si>
    <t>藤沢サンライズくずはら</t>
  </si>
  <si>
    <t>藤沢サンライズこうゆう</t>
  </si>
  <si>
    <t>湘南あっとほーむ・ひだまり</t>
  </si>
  <si>
    <t>藤沢市太陽の家藤の実学園</t>
  </si>
  <si>
    <t>発達支援センターリエール</t>
  </si>
  <si>
    <t>湘南希望の郷ケアセンター</t>
  </si>
  <si>
    <t>神奈川ワークショップ</t>
  </si>
  <si>
    <t>ライフ湘南</t>
  </si>
  <si>
    <t>ルエーダ今田</t>
  </si>
  <si>
    <t>カナルの家</t>
  </si>
  <si>
    <t>プラタナス高倉</t>
  </si>
  <si>
    <t>アマポーラ藤沢Ⅰ</t>
  </si>
  <si>
    <t>ルミナスホーム遠藤</t>
  </si>
  <si>
    <t>ラソメゾン今田</t>
  </si>
  <si>
    <t>かたくりホーム</t>
  </si>
  <si>
    <t>かたくりの里</t>
  </si>
  <si>
    <t>モンド湘南藤沢</t>
  </si>
  <si>
    <t>グランツ遠藤</t>
  </si>
  <si>
    <t>ふじさわ爽風舎</t>
  </si>
  <si>
    <t>申請助成額合計</t>
    <rPh sb="0" eb="2">
      <t>シンセイ</t>
    </rPh>
    <rPh sb="2" eb="5">
      <t>ジョセイガク</t>
    </rPh>
    <phoneticPr fontId="2"/>
  </si>
  <si>
    <t>申請者　</t>
    <phoneticPr fontId="2"/>
  </si>
  <si>
    <t>いちごテラス藤沢葛原</t>
  </si>
  <si>
    <t>神奈川県立総合療育相談センター</t>
  </si>
  <si>
    <t>みずき</t>
  </si>
  <si>
    <t>短期入所　藤沢菖蒲沢</t>
  </si>
  <si>
    <t>グループホームふわふわ藤沢</t>
  </si>
  <si>
    <t>ショートセンターあおぞら</t>
  </si>
  <si>
    <t>短期入所クライス藤沢</t>
  </si>
  <si>
    <t>ハイムウィード</t>
  </si>
  <si>
    <t>けいずらいふ２４</t>
  </si>
  <si>
    <t>セラヴィ藤沢</t>
  </si>
  <si>
    <t>オアフ湘南</t>
  </si>
  <si>
    <t>ぽじぶる長後</t>
  </si>
  <si>
    <t>ルナテラスグループホーム高倉</t>
  </si>
  <si>
    <t>グループホームほほえみ高倉</t>
  </si>
  <si>
    <t>障がい者グループホーム　アリエッティ湘南</t>
  </si>
  <si>
    <t>藤綾会　あおぞら障害福祉事業所</t>
  </si>
  <si>
    <t>ペンギンヴィレッジ</t>
  </si>
  <si>
    <t>りぼん</t>
  </si>
  <si>
    <t>障がい者グループホーム　らしく藤沢</t>
  </si>
  <si>
    <t>リアンハイム</t>
  </si>
  <si>
    <t>カランドリエ本藤沢</t>
  </si>
  <si>
    <t>フレンドハウスすみれ</t>
  </si>
  <si>
    <t>ファミール長後</t>
  </si>
  <si>
    <t>湘南ダルク</t>
  </si>
  <si>
    <t>グループホーム　亀吉　壱番館</t>
  </si>
  <si>
    <t>グリーンウェーブ湘南Ａ</t>
  </si>
  <si>
    <t>グリーンウェーブ湘南Ｂ</t>
  </si>
  <si>
    <t>グリーンウェーブ湘南</t>
  </si>
  <si>
    <t>グリーンウェーブ</t>
  </si>
  <si>
    <t>ハイムビオラ</t>
  </si>
  <si>
    <t>マロニエホーム</t>
  </si>
  <si>
    <t>ひばりの宿</t>
  </si>
  <si>
    <t>善行なでしこハイツ</t>
  </si>
  <si>
    <t>善行ピアハイツ</t>
  </si>
  <si>
    <t>はうす・たんぽぽ</t>
  </si>
  <si>
    <t>藤が岡の家</t>
  </si>
  <si>
    <t>本藤沢の家</t>
  </si>
  <si>
    <t>ソーシャルインクルーホーム藤沢菖蒲沢</t>
  </si>
  <si>
    <t>クライスハイム藤沢事業所</t>
  </si>
  <si>
    <t>地域福祉支援センター　亀吉</t>
  </si>
  <si>
    <t>ふじさわ地域福祉事業所　六会ひだまり</t>
  </si>
  <si>
    <t>プロップ</t>
  </si>
  <si>
    <t>カルチャースクール　亀吉</t>
  </si>
  <si>
    <t>ケアセンターふわふわ</t>
  </si>
  <si>
    <t>ケアセンターあおぞら</t>
  </si>
  <si>
    <t>サポートセンター　ウイング</t>
  </si>
  <si>
    <t>湘南マロニエ</t>
  </si>
  <si>
    <t>クラブハウス・インユー</t>
  </si>
  <si>
    <t>湘南むぎばたけ</t>
  </si>
  <si>
    <t>多機能型事業所　リガーレ</t>
  </si>
  <si>
    <t>ＰＬＡＹ　ＷＯＲＫＳ　リノア</t>
  </si>
  <si>
    <t>第１木曜クラブ</t>
  </si>
  <si>
    <t>第２木曜クラブ</t>
  </si>
  <si>
    <t>すてっぷ川名</t>
  </si>
  <si>
    <t>ライフケアセンター　まどか</t>
  </si>
  <si>
    <t>すてっぷ渡内</t>
  </si>
  <si>
    <t>ａｏｓｏｒａ　湘南台</t>
  </si>
  <si>
    <t>ＣｏｃｏｒｐｏｒｔＣｏｌｌｅｇｅ　湘南藤沢キャンパス</t>
  </si>
  <si>
    <t>ワークセンター藤沢</t>
  </si>
  <si>
    <t>ウェルビー藤沢センター</t>
  </si>
  <si>
    <t>Ｃｏｃｏｒｐｏｒｔ　湘南藤沢Ｏｆｆｉｃｅ</t>
  </si>
  <si>
    <t>プレミア藤沢</t>
  </si>
  <si>
    <t>ハートピア湘南</t>
  </si>
  <si>
    <t>ウェルビー藤沢第２センター</t>
  </si>
  <si>
    <t>ディーキャリア　藤沢オフィス</t>
  </si>
  <si>
    <t>移行支援党　白い翼</t>
  </si>
  <si>
    <t>オンステージ藤沢</t>
  </si>
  <si>
    <t>チャレンジドジャパン藤沢センター</t>
  </si>
  <si>
    <t>ミラトレ藤沢</t>
  </si>
  <si>
    <t>ＬＩＴＡＬＩＣＯワークス藤沢</t>
  </si>
  <si>
    <t>Ｂｉｚパートナー藤沢</t>
  </si>
  <si>
    <t>福祉コミュニティカフェ　亀吉</t>
  </si>
  <si>
    <t>就労移行支援事業　藤沢ひまわり</t>
  </si>
  <si>
    <t>ほまれの家長後店</t>
  </si>
  <si>
    <t>るる湘南</t>
  </si>
  <si>
    <t>就労継続支援Ｂ型事業所すいかのたね</t>
  </si>
  <si>
    <t>フライト</t>
  </si>
  <si>
    <t>プレミア藤沢　Ｂ</t>
  </si>
  <si>
    <t>サポートセンターウイング</t>
  </si>
  <si>
    <t>ビーバー</t>
  </si>
  <si>
    <t>Ｎｉｃｏ’ｓ　Ｋｉｔｃｈｅｎ</t>
  </si>
  <si>
    <t>就労継続支援Ｂ型事業　喫茶ポトピ</t>
  </si>
  <si>
    <t>Ｋ’ｓＲｏｏｔ</t>
  </si>
  <si>
    <t>白い翼　Ｂ型秘書室</t>
  </si>
  <si>
    <t>すばる工房</t>
  </si>
  <si>
    <t>ラパンキッチン</t>
  </si>
  <si>
    <t>エール湘南</t>
  </si>
  <si>
    <t>えにしんぐ</t>
  </si>
  <si>
    <t>パン遊房　亀吉</t>
  </si>
  <si>
    <t>就労継続支援事業Ｂ型　藤沢ひまわり</t>
  </si>
  <si>
    <t>コーヒーポット</t>
  </si>
  <si>
    <t>Ｍｕｓｉｃ　ｏｆ　Ｍｉｎｄ</t>
  </si>
  <si>
    <t>湘南みどりの風ＦＬＯＷ</t>
  </si>
  <si>
    <t>カフェすばる</t>
  </si>
  <si>
    <t>就労定着支援事業所　ウェルビー藤沢センター</t>
  </si>
  <si>
    <t>就労定着支援事業所　ウェルビー藤沢第２センター</t>
  </si>
  <si>
    <t>あんしんサポート藤沢ひまわり</t>
  </si>
  <si>
    <t>【振込口座】</t>
    <rPh sb="1" eb="3">
      <t>フリコミ</t>
    </rPh>
    <rPh sb="3" eb="5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</si>
  <si>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</si>
  <si>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</si>
  <si>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</si>
  <si>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</si>
  <si>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</si>
  <si>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２０２２年（令和４年）　　月　　日</t>
    <rPh sb="4" eb="5">
      <t>ネン</t>
    </rPh>
    <rPh sb="6" eb="8">
      <t>レイワ</t>
    </rPh>
    <rPh sb="9" eb="10">
      <t>ネン</t>
    </rPh>
    <rPh sb="13" eb="14">
      <t>ツキ</t>
    </rPh>
    <rPh sb="16" eb="17">
      <t>ヒ</t>
    </rPh>
    <phoneticPr fontId="2"/>
  </si>
  <si>
    <t>　鈴　　木　　恒　　夫</t>
    <rPh sb="1" eb="2">
      <t>スズ</t>
    </rPh>
    <rPh sb="4" eb="5">
      <t>キ</t>
    </rPh>
    <rPh sb="7" eb="8">
      <t>ヒサシ</t>
    </rPh>
    <rPh sb="10" eb="11">
      <t>オット</t>
    </rPh>
    <phoneticPr fontId="2"/>
  </si>
  <si>
    <t xml:space="preserve"> （　公　印　省　略　）</t>
    <rPh sb="3" eb="4">
      <t>コウ</t>
    </rPh>
    <rPh sb="5" eb="6">
      <t>イン</t>
    </rPh>
    <rPh sb="7" eb="8">
      <t>ショウ</t>
    </rPh>
    <rPh sb="9" eb="10">
      <t>リャク</t>
    </rPh>
    <phoneticPr fontId="2"/>
  </si>
  <si>
    <t>　次のとおり決定しましたので通知します。</t>
    <rPh sb="1" eb="2">
      <t>ツギ</t>
    </rPh>
    <rPh sb="6" eb="8">
      <t>ケッテイ</t>
    </rPh>
    <rPh sb="14" eb="16">
      <t>ツウチ</t>
    </rPh>
    <phoneticPr fontId="2"/>
  </si>
  <si>
    <t>交付、不交付の別</t>
    <rPh sb="0" eb="2">
      <t>コウフ</t>
    </rPh>
    <rPh sb="3" eb="4">
      <t>フ</t>
    </rPh>
    <rPh sb="4" eb="6">
      <t>コウフ</t>
    </rPh>
    <rPh sb="7" eb="8">
      <t>ベツ</t>
    </rPh>
    <phoneticPr fontId="2"/>
  </si>
  <si>
    <t>不交付の理由</t>
    <rPh sb="0" eb="1">
      <t>フ</t>
    </rPh>
    <rPh sb="1" eb="3">
      <t>コウフ</t>
    </rPh>
    <rPh sb="4" eb="6">
      <t>リユウ</t>
    </rPh>
    <phoneticPr fontId="2"/>
  </si>
  <si>
    <t>交付に係る条件</t>
    <rPh sb="0" eb="2">
      <t>コウフ</t>
    </rPh>
    <rPh sb="3" eb="4">
      <t>カカ</t>
    </rPh>
    <rPh sb="5" eb="7">
      <t>ジョウケン</t>
    </rPh>
    <phoneticPr fontId="2"/>
  </si>
  <si>
    <t>　この処分に不服があるときは、この通知書を受けた日の翌日から起算して３か月以内に</t>
    <rPh sb="3" eb="5">
      <t>ショブン</t>
    </rPh>
    <rPh sb="6" eb="8">
      <t>フフク</t>
    </rPh>
    <rPh sb="17" eb="19">
      <t>ツウチ</t>
    </rPh>
    <rPh sb="19" eb="20">
      <t>ショ</t>
    </rPh>
    <rPh sb="21" eb="22">
      <t>ウ</t>
    </rPh>
    <rPh sb="24" eb="25">
      <t>ヒ</t>
    </rPh>
    <rPh sb="26" eb="28">
      <t>ヨクジツ</t>
    </rPh>
    <rPh sb="30" eb="32">
      <t>キサン</t>
    </rPh>
    <rPh sb="36" eb="37">
      <t>ゲツ</t>
    </rPh>
    <rPh sb="37" eb="39">
      <t>イナイ</t>
    </rPh>
    <phoneticPr fontId="2"/>
  </si>
  <si>
    <t>書面で藤沢市長に対して審査請求をすることができます。</t>
    <rPh sb="0" eb="2">
      <t>ショメン</t>
    </rPh>
    <rPh sb="3" eb="7">
      <t>フジサワシチョウ</t>
    </rPh>
    <rPh sb="8" eb="9">
      <t>タイ</t>
    </rPh>
    <rPh sb="11" eb="13">
      <t>シンサ</t>
    </rPh>
    <rPh sb="13" eb="15">
      <t>セイキュウ</t>
    </rPh>
    <phoneticPr fontId="2"/>
  </si>
  <si>
    <t>　さらに、この処分の取消しを求める訴え（取消訴訟）は、この通知書を受けた日の翌日か</t>
    <rPh sb="7" eb="9">
      <t>ショブン</t>
    </rPh>
    <rPh sb="10" eb="12">
      <t>トリケ</t>
    </rPh>
    <rPh sb="14" eb="15">
      <t>モト</t>
    </rPh>
    <rPh sb="17" eb="18">
      <t>ウッタ</t>
    </rPh>
    <rPh sb="20" eb="22">
      <t>トリケシ</t>
    </rPh>
    <rPh sb="22" eb="24">
      <t>ソショウ</t>
    </rPh>
    <rPh sb="29" eb="31">
      <t>ツウチ</t>
    </rPh>
    <rPh sb="31" eb="32">
      <t>ショ</t>
    </rPh>
    <rPh sb="33" eb="34">
      <t>ウ</t>
    </rPh>
    <rPh sb="36" eb="37">
      <t>ヒ</t>
    </rPh>
    <rPh sb="38" eb="40">
      <t>ヨクジツ</t>
    </rPh>
    <phoneticPr fontId="2"/>
  </si>
  <si>
    <t>ら起算して６か月以内に藤沢市を被告として（訴訟において藤沢市を代表する者は藤沢市</t>
    <rPh sb="1" eb="3">
      <t>キサン</t>
    </rPh>
    <rPh sb="7" eb="8">
      <t>ゲツ</t>
    </rPh>
    <rPh sb="8" eb="10">
      <t>イナイ</t>
    </rPh>
    <rPh sb="11" eb="14">
      <t>フジサワシ</t>
    </rPh>
    <rPh sb="15" eb="17">
      <t>ヒコク</t>
    </rPh>
    <rPh sb="21" eb="23">
      <t>ソショウ</t>
    </rPh>
    <rPh sb="27" eb="30">
      <t>フジサワシ</t>
    </rPh>
    <rPh sb="31" eb="33">
      <t>ダイヒョウ</t>
    </rPh>
    <rPh sb="35" eb="36">
      <t>モノ</t>
    </rPh>
    <rPh sb="37" eb="39">
      <t>フジサワ</t>
    </rPh>
    <rPh sb="39" eb="40">
      <t>シ</t>
    </rPh>
    <phoneticPr fontId="2"/>
  </si>
  <si>
    <t>長となります。）提起することができます。</t>
    <rPh sb="0" eb="1">
      <t>チョウ</t>
    </rPh>
    <rPh sb="8" eb="10">
      <t>テイキ</t>
    </rPh>
    <phoneticPr fontId="2"/>
  </si>
  <si>
    <t>　さい。</t>
    <phoneticPr fontId="2"/>
  </si>
  <si>
    <t>１　この助成金の執行が確認できる帳簿等証拠書類を整備してくだ</t>
    <rPh sb="4" eb="7">
      <t>ジョセイキン</t>
    </rPh>
    <rPh sb="8" eb="10">
      <t>シッコウ</t>
    </rPh>
    <rPh sb="11" eb="13">
      <t>カクニン</t>
    </rPh>
    <rPh sb="16" eb="18">
      <t>チョウボ</t>
    </rPh>
    <rPh sb="18" eb="19">
      <t>トウ</t>
    </rPh>
    <rPh sb="19" eb="21">
      <t>ショウコ</t>
    </rPh>
    <rPh sb="21" eb="23">
      <t>ショルイ</t>
    </rPh>
    <rPh sb="24" eb="26">
      <t>セイビ</t>
    </rPh>
    <phoneticPr fontId="2"/>
  </si>
  <si>
    <t>２　市はこの助成金の執行について検査することがあります。</t>
    <rPh sb="6" eb="9">
      <t>ジョセイキン</t>
    </rPh>
    <rPh sb="10" eb="12">
      <t>シッコウ</t>
    </rPh>
    <rPh sb="16" eb="18">
      <t>ケンサ</t>
    </rPh>
    <phoneticPr fontId="2"/>
  </si>
  <si>
    <t>助  成  金  額</t>
    <rPh sb="0" eb="1">
      <t>スケ</t>
    </rPh>
    <rPh sb="3" eb="4">
      <t>シゲル</t>
    </rPh>
    <rPh sb="6" eb="7">
      <t>カネ</t>
    </rPh>
    <rPh sb="9" eb="10">
      <t>ガク</t>
    </rPh>
    <phoneticPr fontId="2"/>
  </si>
  <si>
    <t xml:space="preserve"> □　交付　　　　□　不交付</t>
    <rPh sb="3" eb="5">
      <t>コウフ</t>
    </rPh>
    <rPh sb="11" eb="12">
      <t>フ</t>
    </rPh>
    <rPh sb="12" eb="14">
      <t>コウフ</t>
    </rPh>
    <phoneticPr fontId="2"/>
  </si>
  <si>
    <t>差引助成金額</t>
    <rPh sb="0" eb="2">
      <t>サシヒキ</t>
    </rPh>
    <rPh sb="2" eb="4">
      <t>ジョセイ</t>
    </rPh>
    <rPh sb="4" eb="6">
      <t>キンガク</t>
    </rPh>
    <phoneticPr fontId="2"/>
  </si>
  <si>
    <t>取消前助成金額</t>
    <rPh sb="0" eb="2">
      <t>トリケシ</t>
    </rPh>
    <rPh sb="2" eb="3">
      <t>マエ</t>
    </rPh>
    <rPh sb="3" eb="4">
      <t>スケ</t>
    </rPh>
    <rPh sb="4" eb="5">
      <t>シゲル</t>
    </rPh>
    <rPh sb="5" eb="6">
      <t>カネ</t>
    </rPh>
    <rPh sb="6" eb="7">
      <t>ガク</t>
    </rPh>
    <phoneticPr fontId="2"/>
  </si>
  <si>
    <t>取消後助成金額</t>
    <rPh sb="0" eb="2">
      <t>トリケ</t>
    </rPh>
    <rPh sb="2" eb="3">
      <t>ゴ</t>
    </rPh>
    <rPh sb="3" eb="5">
      <t>ジョセイ</t>
    </rPh>
    <rPh sb="5" eb="7">
      <t>キンガク</t>
    </rPh>
    <phoneticPr fontId="2"/>
  </si>
  <si>
    <t>取消内容</t>
    <rPh sb="0" eb="2">
      <t>トリケ</t>
    </rPh>
    <rPh sb="2" eb="4">
      <t>ナイヨウ</t>
    </rPh>
    <phoneticPr fontId="2"/>
  </si>
  <si>
    <t xml:space="preserve"> □　交付取消　　　　□　不交付取消　　　□　一部取消</t>
    <rPh sb="3" eb="5">
      <t>コウフ</t>
    </rPh>
    <rPh sb="5" eb="7">
      <t>トリケ</t>
    </rPh>
    <rPh sb="13" eb="14">
      <t>フ</t>
    </rPh>
    <rPh sb="14" eb="16">
      <t>コウフ</t>
    </rPh>
    <rPh sb="16" eb="18">
      <t>トリケ</t>
    </rPh>
    <rPh sb="23" eb="25">
      <t>イチブ</t>
    </rPh>
    <rPh sb="25" eb="27">
      <t>トリケ</t>
    </rPh>
    <phoneticPr fontId="2"/>
  </si>
  <si>
    <t>取消理由</t>
    <rPh sb="0" eb="2">
      <t>トリケ</t>
    </rPh>
    <rPh sb="2" eb="4">
      <t>リユウ</t>
    </rPh>
    <phoneticPr fontId="2"/>
  </si>
  <si>
    <t>（事務担当　福祉部障がい者支援課）</t>
    <rPh sb="1" eb="3">
      <t>ジム</t>
    </rPh>
    <rPh sb="3" eb="5">
      <t>タントウ</t>
    </rPh>
    <rPh sb="6" eb="8">
      <t>フクシ</t>
    </rPh>
    <rPh sb="8" eb="9">
      <t>ブ</t>
    </rPh>
    <rPh sb="9" eb="10">
      <t>ショウ</t>
    </rPh>
    <rPh sb="12" eb="13">
      <t>シャ</t>
    </rPh>
    <rPh sb="13" eb="15">
      <t>シエン</t>
    </rPh>
    <rPh sb="15" eb="16">
      <t>カ</t>
    </rPh>
    <phoneticPr fontId="2"/>
  </si>
  <si>
    <t>事業種別</t>
    <rPh sb="0" eb="2">
      <t>ジギョウ</t>
    </rPh>
    <rPh sb="2" eb="4">
      <t>シュベツ</t>
    </rPh>
    <phoneticPr fontId="2"/>
  </si>
  <si>
    <t>藤沢市障がい福祉サービス事業所物価高騰対応助成金決定取消通知書</t>
    <rPh sb="23" eb="24">
      <t>キン</t>
    </rPh>
    <phoneticPr fontId="2"/>
  </si>
  <si>
    <t>藤沢市障がい福祉サービス事業所物価高騰対応助成金交付申請書兼請求書</t>
    <rPh sb="23" eb="24">
      <t>キン</t>
    </rPh>
    <phoneticPr fontId="2"/>
  </si>
  <si>
    <t>様式第２号（第５条関連）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カンレン</t>
    </rPh>
    <phoneticPr fontId="2"/>
  </si>
  <si>
    <t>様式第１号（第４条関連）</t>
    <rPh sb="2" eb="3">
      <t>ダイ</t>
    </rPh>
    <rPh sb="4" eb="5">
      <t>ゴウ</t>
    </rPh>
    <rPh sb="6" eb="7">
      <t>ダイ</t>
    </rPh>
    <rPh sb="8" eb="9">
      <t>ジョウ</t>
    </rPh>
    <rPh sb="9" eb="11">
      <t>カンレン</t>
    </rPh>
    <phoneticPr fontId="2"/>
  </si>
  <si>
    <t>様式第３号（第７条関連）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カンレン</t>
    </rPh>
    <phoneticPr fontId="2"/>
  </si>
  <si>
    <t>藤沢市障がい福祉サービス事業所物価高騰対応助成金決定通知書</t>
    <rPh sb="23" eb="24">
      <t>キン</t>
    </rPh>
    <phoneticPr fontId="2"/>
  </si>
  <si>
    <t>口座種別</t>
    <rPh sb="0" eb="2">
      <t>コウザ</t>
    </rPh>
    <rPh sb="2" eb="4">
      <t>シュベツ</t>
    </rPh>
    <phoneticPr fontId="2"/>
  </si>
  <si>
    <t>ヘルパーセンター　マロニエ</t>
  </si>
  <si>
    <t>株式会社　ライフサポートエム</t>
  </si>
  <si>
    <t>労協藤沢地域福祉事業所長後あかり</t>
  </si>
  <si>
    <t>ぐるーぷ藤ホームヘルプ</t>
  </si>
  <si>
    <t>サービスセンター　ぱる</t>
  </si>
  <si>
    <t>特非）ワーカーズ・コレクティブ実結</t>
  </si>
  <si>
    <t>福祉クラブ生協えんじょい</t>
  </si>
  <si>
    <t>有限会社ケアーサポートあい</t>
  </si>
  <si>
    <t>有限会社　湘南ケアサービス</t>
  </si>
  <si>
    <t>ミモザヘルパーステーション藤沢</t>
  </si>
  <si>
    <t>訪問介護　ラポール城南</t>
  </si>
  <si>
    <t>特非）ケアステーション陽だまり</t>
  </si>
  <si>
    <t>ニチイケアセンター辻堂</t>
  </si>
  <si>
    <t>ニチイケアセンター南藤沢</t>
  </si>
  <si>
    <t>ヘルパーステーションひまわり　湘南台</t>
  </si>
  <si>
    <t>希望の郷ヘルパーステーション</t>
  </si>
  <si>
    <t>いろはけあ</t>
  </si>
  <si>
    <t>在宅福祉サービスセンター</t>
  </si>
  <si>
    <t>聖隷ヘルパーステーション藤沢</t>
  </si>
  <si>
    <t>ヘルパーステーション　亀吉</t>
  </si>
  <si>
    <t>優輝さぽーと２４</t>
  </si>
  <si>
    <t>ＮＰＯ法人樹ケアサポート</t>
  </si>
  <si>
    <t>アースサポート湘南台</t>
  </si>
  <si>
    <t>ケアステーションあおぞら</t>
  </si>
  <si>
    <t>ケアスティ　ゆい・ゆい　藤沢</t>
  </si>
  <si>
    <t>神奈川県ホームヘルプ協会・湘南</t>
  </si>
  <si>
    <t>ケアステーション希望</t>
  </si>
  <si>
    <t>エルダーホームケア藤沢</t>
  </si>
  <si>
    <t>有限会社ドリームケア・ホーム</t>
  </si>
  <si>
    <t>善行ふれあい訪問介護センター</t>
  </si>
  <si>
    <t>イーケアーズ訪問介護ステーション</t>
  </si>
  <si>
    <t>ケアステーション空飛ぶペンギン</t>
  </si>
  <si>
    <t>グリーンケア善行</t>
  </si>
  <si>
    <t>ココライフ介護サービス</t>
  </si>
  <si>
    <t>はっぴぃタウン</t>
  </si>
  <si>
    <t>ｆｕｊｉケアサービス</t>
  </si>
  <si>
    <t>ふわふわイーレ</t>
  </si>
  <si>
    <t>訪問介護事業所　ルピナス</t>
  </si>
  <si>
    <t>センチュリーハウス藤沢　訪問介護事業所</t>
  </si>
  <si>
    <t>グラッセン辻堂　訪問介護</t>
  </si>
  <si>
    <t>ＳＯＭＰＯケア　湘南台　訪問介護</t>
  </si>
  <si>
    <t>ヘルパーステーションかいんど　藤沢</t>
  </si>
  <si>
    <t>ヘルパーステーションひまわり　善行</t>
  </si>
  <si>
    <t>ロイヤル鵠沼居宅介護事業所</t>
  </si>
  <si>
    <t>訪問介護事業所ｉｌ　ｓｏｌｅ</t>
  </si>
  <si>
    <t>ぱぴこ</t>
  </si>
  <si>
    <t>メディホス訪問介護くげぬま</t>
  </si>
  <si>
    <t>やすらぎ湘南介護ステーション</t>
  </si>
  <si>
    <t>ニチイケアセンター長後</t>
  </si>
  <si>
    <t>介護隊湘南</t>
  </si>
  <si>
    <t>かたくり湘南</t>
  </si>
  <si>
    <t>かたくり長後</t>
  </si>
  <si>
    <t>ツクイ・サンフォレスト藤沢長後</t>
  </si>
  <si>
    <t>ツクイ・サンフォレスト辻堂西海岸</t>
  </si>
  <si>
    <t>医心館　訪問介護ステーション　湘南台</t>
  </si>
  <si>
    <t>訪問介護メイケア</t>
  </si>
  <si>
    <t>いまここケア藤沢</t>
  </si>
  <si>
    <t>訪問居宅介護事業所すみれ</t>
  </si>
  <si>
    <t>尽力車　えん</t>
  </si>
  <si>
    <t>イザカマクラ藤沢大庭ケアステーション</t>
  </si>
  <si>
    <t>サンウェルズ藤沢ヘルパーステーション</t>
  </si>
  <si>
    <t>訪問介護うちわ</t>
  </si>
  <si>
    <t>エススタイル　湘南藤沢</t>
  </si>
  <si>
    <t>やえちゃん　訪問介護事業所</t>
  </si>
  <si>
    <t>咲みの里　Ｃａｒｅ　ｓｔｙｌｅ</t>
  </si>
  <si>
    <t>ケア２１　江ノ島</t>
  </si>
  <si>
    <t>ケアステーションのぞみ</t>
  </si>
  <si>
    <t>医心館　訪問介護ステーション　藤沢</t>
  </si>
  <si>
    <t>訪問介護　サブマリン</t>
  </si>
  <si>
    <t>藤沢介護ホームヘルプ</t>
  </si>
  <si>
    <t>株式会社サーブ　藤沢支店</t>
  </si>
  <si>
    <t>ロイヤル鵠沼訪問介護ステーション</t>
  </si>
  <si>
    <t>アンドピース</t>
  </si>
  <si>
    <t>ホームケア土屋　藤沢</t>
  </si>
  <si>
    <t>湘南長寿園病院短期入所事業所</t>
  </si>
  <si>
    <t>Ｃｏｃｏｒｐｏｒｔ　湘南辻堂Ｏｆｆｉｃｅ</t>
  </si>
  <si>
    <t>就労移行ＩＴスクール藤沢</t>
  </si>
  <si>
    <t>湘南塩梅</t>
  </si>
  <si>
    <t>就労継続支援Ｂ型事業所　ぱぴる</t>
  </si>
  <si>
    <t>就労継続支援Ｂ型　銀河　用田</t>
  </si>
  <si>
    <t>えみえる</t>
  </si>
  <si>
    <t>藤沢障がい者生活支援センター</t>
  </si>
  <si>
    <t>相談支援事業所　ふらっと</t>
  </si>
  <si>
    <t>藤沢市地域生活支援センター　おあしす</t>
  </si>
  <si>
    <t>子ども相談室ぷれっじ</t>
  </si>
  <si>
    <t>地域福祉支援センター　・　マロニエ</t>
  </si>
  <si>
    <t>児童発達支援センター　藤沢市太陽の家　しいの実学園</t>
  </si>
  <si>
    <t>ふじさわ基幹相談支援センター　えぽめいく</t>
  </si>
  <si>
    <t>計画サポートぐるーぷ藤</t>
  </si>
  <si>
    <t>湘南北部療育センター</t>
  </si>
  <si>
    <t>地域福祉支援センター亀吉</t>
  </si>
  <si>
    <t>なでしこ</t>
  </si>
  <si>
    <t>相談支援事業所　リブラン</t>
  </si>
  <si>
    <t>相談支援センターあおぞら</t>
  </si>
  <si>
    <t>イデア</t>
  </si>
  <si>
    <t>相談支援事業所　イデア</t>
  </si>
  <si>
    <t>共生会居宅サービスセンター相談支援事業所ともいき</t>
  </si>
  <si>
    <t>アウル相談支援事業所藤沢</t>
  </si>
  <si>
    <t>つむぎ</t>
  </si>
  <si>
    <t>相談支援あすなろ</t>
  </si>
  <si>
    <t>もりのこ福祉相談室</t>
  </si>
  <si>
    <t>あい相談サポート</t>
  </si>
  <si>
    <t>KITe湘南</t>
  </si>
  <si>
    <t>社福光友会　藤沢市障がい者生活支援センター</t>
  </si>
  <si>
    <t>藤沢市地域生活支援センターおあしす</t>
  </si>
  <si>
    <t>藤沢サンライズぜんぎょう</t>
  </si>
  <si>
    <t>メゾン・カランドリエ藤沢</t>
  </si>
  <si>
    <t>グループホーム　ビートル藤沢本町</t>
  </si>
  <si>
    <t>一般社団法人　すみれ</t>
  </si>
  <si>
    <t>障がい者グループホーム　ポノ</t>
  </si>
  <si>
    <t>グループホームソレイユ</t>
  </si>
  <si>
    <t>有限会社　ケアーサポートあい</t>
  </si>
  <si>
    <t>ジャパンケア藤沢　訪問介護</t>
  </si>
  <si>
    <t>ＮＰＯ法人　樹ケアサポート</t>
  </si>
  <si>
    <t>トレーニングセンターハビリス</t>
  </si>
  <si>
    <t>エンラボ　カレッジ　藤沢</t>
  </si>
  <si>
    <t>居宅介護</t>
  </si>
  <si>
    <t>重度訪問介護</t>
  </si>
  <si>
    <t>短期入所</t>
  </si>
  <si>
    <t>施設入所支援</t>
  </si>
  <si>
    <t>宿泊型自立訓練</t>
  </si>
  <si>
    <t>就労移行支援（一般型）</t>
  </si>
  <si>
    <t>就労継続支援（Ａ型）</t>
  </si>
  <si>
    <t>就労継続支援（Ｂ型）</t>
  </si>
  <si>
    <t>就労定着支援</t>
  </si>
  <si>
    <t>計画相談支援</t>
  </si>
  <si>
    <t>地域移行支援</t>
  </si>
  <si>
    <t>地域定着支援</t>
  </si>
  <si>
    <t>共同生活援助</t>
  </si>
  <si>
    <t>同行援護</t>
  </si>
  <si>
    <t>行動援護</t>
  </si>
  <si>
    <t>生活介護</t>
  </si>
  <si>
    <t>自立訓練（生活訓練）</t>
  </si>
  <si>
    <t>自立生活援助</t>
  </si>
  <si>
    <t>地域活動支援センター</t>
    <rPh sb="0" eb="6">
      <t>チイキカツドウシエン</t>
    </rPh>
    <phoneticPr fontId="2"/>
  </si>
  <si>
    <t>移動支援</t>
    <rPh sb="0" eb="2">
      <t>イドウ</t>
    </rPh>
    <rPh sb="2" eb="4">
      <t>シエン</t>
    </rPh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</si>
  <si>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</si>
  <si>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</si>
  <si>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</si>
  <si>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</si>
  <si>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定員</t>
    <rPh sb="0" eb="2">
      <t>テイイン</t>
    </rPh>
    <phoneticPr fontId="2"/>
  </si>
  <si>
    <t>サービス種類</t>
    <rPh sb="4" eb="6">
      <t>シュルイ</t>
    </rPh>
    <phoneticPr fontId="2"/>
  </si>
  <si>
    <t>0～10</t>
    <phoneticPr fontId="2"/>
  </si>
  <si>
    <t>11～30</t>
    <phoneticPr fontId="2"/>
  </si>
  <si>
    <t>31～50</t>
    <phoneticPr fontId="2"/>
  </si>
  <si>
    <t>51～</t>
    <phoneticPr fontId="2"/>
  </si>
  <si>
    <t>訪問系等</t>
    <rPh sb="0" eb="2">
      <t>ホウモン</t>
    </rPh>
    <rPh sb="2" eb="3">
      <t>ケイ</t>
    </rPh>
    <rPh sb="3" eb="4">
      <t>トウ</t>
    </rPh>
    <phoneticPr fontId="2"/>
  </si>
  <si>
    <t>通所系等</t>
    <rPh sb="0" eb="2">
      <t>ツウショ</t>
    </rPh>
    <rPh sb="2" eb="3">
      <t>ケイ</t>
    </rPh>
    <rPh sb="3" eb="4">
      <t>トウ</t>
    </rPh>
    <phoneticPr fontId="2"/>
  </si>
  <si>
    <t>居住系等</t>
    <rPh sb="0" eb="2">
      <t>キョジュウ</t>
    </rPh>
    <rPh sb="2" eb="3">
      <t>ケイ</t>
    </rPh>
    <rPh sb="3" eb="4">
      <t>トウ</t>
    </rPh>
    <phoneticPr fontId="2"/>
  </si>
  <si>
    <t>法人名</t>
  </si>
  <si>
    <t>　市外の法人及び調査に不同意の法人にあっては、法人住民税の課税証明書を添付してください。</t>
    <rPh sb="1" eb="3">
      <t>シガイ</t>
    </rPh>
    <rPh sb="4" eb="6">
      <t>ホウジン</t>
    </rPh>
    <rPh sb="6" eb="7">
      <t>オヨ</t>
    </rPh>
    <rPh sb="8" eb="10">
      <t>チョウサ</t>
    </rPh>
    <rPh sb="11" eb="14">
      <t>フドウイ</t>
    </rPh>
    <rPh sb="15" eb="17">
      <t>ホウジン</t>
    </rPh>
    <rPh sb="23" eb="25">
      <t>ホウジン</t>
    </rPh>
    <rPh sb="25" eb="28">
      <t>ジュウミンゼイ</t>
    </rPh>
    <rPh sb="29" eb="31">
      <t>カゼイ</t>
    </rPh>
    <rPh sb="31" eb="34">
      <t>ショウメイショ</t>
    </rPh>
    <rPh sb="35" eb="37">
      <t>テンプ</t>
    </rPh>
    <phoneticPr fontId="2"/>
  </si>
  <si>
    <t>　なお、課税証明書については写しの提出でも可とします。</t>
    <rPh sb="4" eb="6">
      <t>カゼイ</t>
    </rPh>
    <rPh sb="6" eb="9">
      <t>ショウメイショ</t>
    </rPh>
    <rPh sb="14" eb="15">
      <t>ウツ</t>
    </rPh>
    <rPh sb="17" eb="19">
      <t>テイシュツ</t>
    </rPh>
    <rPh sb="21" eb="22">
      <t>カ</t>
    </rPh>
    <phoneticPr fontId="2"/>
  </si>
  <si>
    <t>連絡先</t>
    <rPh sb="0" eb="3">
      <t>レンラクサキ</t>
    </rPh>
    <phoneticPr fontId="2"/>
  </si>
  <si>
    <t>メールアドレス</t>
    <phoneticPr fontId="2"/>
  </si>
  <si>
    <t>※月数は、令和５年度中の運営（予定）月数です。月途中で開始、終了となる月は含みません。</t>
    <rPh sb="23" eb="24">
      <t>ツキ</t>
    </rPh>
    <rPh sb="24" eb="26">
      <t>トチュウ</t>
    </rPh>
    <rPh sb="27" eb="29">
      <t>カイシ</t>
    </rPh>
    <rPh sb="30" eb="32">
      <t>シュウリョウ</t>
    </rPh>
    <rPh sb="35" eb="36">
      <t>ツキ</t>
    </rPh>
    <rPh sb="37" eb="38">
      <t>フク</t>
    </rPh>
    <phoneticPr fontId="2"/>
  </si>
  <si>
    <t>【申請に係る担当者】</t>
    <rPh sb="1" eb="3">
      <t>シンセイ</t>
    </rPh>
    <rPh sb="4" eb="5">
      <t>カカワ</t>
    </rPh>
    <rPh sb="6" eb="9">
      <t>タントウシャ</t>
    </rPh>
    <phoneticPr fontId="2"/>
  </si>
  <si>
    <t>社会福祉法人マロニエ会</t>
  </si>
  <si>
    <t>企業組合労協センター事業団</t>
  </si>
  <si>
    <t>ＮＰＯ法人ぐるーぷ藤</t>
  </si>
  <si>
    <t>社会福祉法人　藤沢育成会</t>
  </si>
  <si>
    <t>福祉クラブ生活協同組合</t>
  </si>
  <si>
    <t>ミモザ株式会社</t>
  </si>
  <si>
    <t>社会福祉法人いきいき福祉会</t>
  </si>
  <si>
    <t>株式会社ニチイ学館</t>
  </si>
  <si>
    <t>株式会社湘南ケアライフ</t>
  </si>
  <si>
    <t>社会福祉法人光友会</t>
  </si>
  <si>
    <t>新和合同会社</t>
  </si>
  <si>
    <t>社会福祉法人藤沢市社会福祉協議会</t>
  </si>
  <si>
    <t>社会福祉法人聖隷福祉事業団</t>
  </si>
  <si>
    <t>特非）シニアライフセラピー研究所</t>
  </si>
  <si>
    <t>株式会社ジェイグリッター</t>
  </si>
  <si>
    <t>アースサポート株式会社</t>
  </si>
  <si>
    <t>株式会社湘南ケアステージ</t>
  </si>
  <si>
    <t>合同会社　ゆい・ゆい</t>
  </si>
  <si>
    <t>特非）神奈川県ホームヘルプ協会</t>
  </si>
  <si>
    <t>神奈川高齢者生活協同組合</t>
  </si>
  <si>
    <t>株式会社　創生事業団</t>
  </si>
  <si>
    <t>一般社団法人ふれあいの郷</t>
  </si>
  <si>
    <t>株式会社ジャテックスネット</t>
  </si>
  <si>
    <t>合同会社空飛ぶペンギン</t>
  </si>
  <si>
    <t>社会福祉法人喜寿福祉会</t>
  </si>
  <si>
    <t>ココライフ株式会社</t>
  </si>
  <si>
    <t>合同会社優心</t>
  </si>
  <si>
    <t>ＦＪケア株式会社</t>
  </si>
  <si>
    <t>株式会社ハビリスデザイン</t>
  </si>
  <si>
    <t>特定非営利活動法人善行援助サービス</t>
  </si>
  <si>
    <t>株式会社センチュリーライフ</t>
  </si>
  <si>
    <t>株式会社ケアンズ</t>
  </si>
  <si>
    <t>ＳＯＭＰＯケア株式会社</t>
  </si>
  <si>
    <t>株式会社　Ｋ</t>
  </si>
  <si>
    <t>株式会社　社会福祉総合研究所</t>
  </si>
  <si>
    <t>合同会社ｉｌ　ｓｏｌｅ</t>
  </si>
  <si>
    <t>ＮＰＯ法人障害者支援グリーンライフ</t>
  </si>
  <si>
    <t>株式会社メディホス</t>
  </si>
  <si>
    <t>合同会社やすらぎ湘南</t>
  </si>
  <si>
    <t>株式会社　ニチイ学館</t>
  </si>
  <si>
    <t>介護隊株式会社</t>
  </si>
  <si>
    <t>ＡＬＳＯＫ介護株式会社</t>
  </si>
  <si>
    <t>株式会社ツクイ</t>
  </si>
  <si>
    <t>株式会社アンビス</t>
  </si>
  <si>
    <t>メイケア合同会社</t>
  </si>
  <si>
    <t>いまここケア株式会社</t>
  </si>
  <si>
    <t>一般社団法人すみれ</t>
  </si>
  <si>
    <t>特定非営利活動法人　尽力車</t>
  </si>
  <si>
    <t>株式会社イザカマクラ</t>
  </si>
  <si>
    <t>株式会社サンウェルズ</t>
  </si>
  <si>
    <t>ＣＬＡＩＲ株式会社</t>
  </si>
  <si>
    <t>株式会社　昌英</t>
  </si>
  <si>
    <t>株式会社湘南オールスターズ</t>
  </si>
  <si>
    <t>相生ホーミーハウス株式会社</t>
  </si>
  <si>
    <t>株式会社ケア２１</t>
  </si>
  <si>
    <t>合同会社ＨＯＰＥ</t>
  </si>
  <si>
    <t>特定非営利活動法人藤沢介護ホーム</t>
  </si>
  <si>
    <t>株式会社サーブ</t>
  </si>
  <si>
    <t>合同会社　アンドピース</t>
  </si>
  <si>
    <t>株式会社土屋</t>
  </si>
  <si>
    <t>社会福祉法人藤沢育成会</t>
  </si>
  <si>
    <t>社会福祉法人　創</t>
  </si>
  <si>
    <t>神奈川県</t>
  </si>
  <si>
    <t>株式会社ケイズ</t>
  </si>
  <si>
    <t>社会福祉法人県央福祉会</t>
  </si>
  <si>
    <t>医療法人社団清心会</t>
  </si>
  <si>
    <t>スターホーム株式会社</t>
  </si>
  <si>
    <t>社会福祉法人　光友会</t>
  </si>
  <si>
    <t>株式会社ゆうわソサエティ</t>
  </si>
  <si>
    <t>ソーシャルインクルー株式会社</t>
  </si>
  <si>
    <t>ミナノワ株式会社</t>
  </si>
  <si>
    <t>株式会社恵</t>
  </si>
  <si>
    <t>医療法人社団湘南シルバーサポート</t>
  </si>
  <si>
    <t>一般社団法人湘南とも舎</t>
  </si>
  <si>
    <t>社会福祉法人ひばり</t>
  </si>
  <si>
    <t>社会福祉法人　藤沢ひまわり</t>
  </si>
  <si>
    <t>株式会社ココルポート</t>
  </si>
  <si>
    <t>株式会社　ココルポート</t>
  </si>
  <si>
    <t>レジェンドプロパティ　　一般社団法人</t>
  </si>
  <si>
    <t>プレミア株式会社</t>
  </si>
  <si>
    <t>ウェルビー株式会社</t>
  </si>
  <si>
    <t>パーソルチャレンジ株式会社</t>
  </si>
  <si>
    <t>づくり株式会社</t>
  </si>
  <si>
    <t>株式会社チャレンジドジャパン</t>
  </si>
  <si>
    <t>株式会社ＬＩＴＡＬＩＣＯパートナーズ</t>
  </si>
  <si>
    <t>株式会社エルーセラ</t>
  </si>
  <si>
    <t>株式会社オンステージ</t>
  </si>
  <si>
    <t>株式会社バロットヒーローズ</t>
  </si>
  <si>
    <t>株式会社テクタード</t>
  </si>
  <si>
    <t>株式会社　るるカンパニー</t>
  </si>
  <si>
    <t>ｉ＆ｉ合同会社</t>
  </si>
  <si>
    <t>社会福祉法人エール湘南</t>
  </si>
  <si>
    <t>特定非営利活動法人ポトピの会</t>
  </si>
  <si>
    <t>特非）Ｍｕｓｉｃ　ｏｆ　Ｍｉｎｄ</t>
  </si>
  <si>
    <t>一般社団法人湘南みどりの風福祉会</t>
  </si>
  <si>
    <t>社会福祉法人　県央福祉会</t>
  </si>
  <si>
    <t>特定非営利活動法人昴の会</t>
  </si>
  <si>
    <t>一般社団法人さらら</t>
  </si>
  <si>
    <t>特定非営利活動法人えにし</t>
  </si>
  <si>
    <t>特非活動法人Ｎｉｃｏ’ｓ　Ｃｏｍｐａｎｙ</t>
  </si>
  <si>
    <t>株式会社Ｓｅｎｋｕ</t>
  </si>
  <si>
    <t>株式会社ラパン</t>
  </si>
  <si>
    <t>合同会社　Ｋ－ＩＮＤＥＶＩＡ</t>
  </si>
  <si>
    <t>特定非営利活動法人ことりのおうち</t>
  </si>
  <si>
    <t>一般社団法人ＨＹＧＧＥ</t>
  </si>
  <si>
    <t>合同会社ククル</t>
  </si>
  <si>
    <t>アンダンテワークス株式会社</t>
  </si>
  <si>
    <t>株式会社エスビード</t>
  </si>
  <si>
    <t>社会福祉法人　藤沢市社会福祉協議会</t>
  </si>
  <si>
    <t>特定非営利活動法人　湘南障害児者を守る会</t>
  </si>
  <si>
    <t>社会福祉法人共生会</t>
  </si>
  <si>
    <t>株式会社ケアラボ</t>
  </si>
  <si>
    <t>ＮＰＯ法人森の仔じゆうがっこう</t>
  </si>
  <si>
    <t>合資会社えむあーる</t>
  </si>
  <si>
    <t>社会福祉法人創</t>
  </si>
  <si>
    <t>一般社団法人　ふれあいの郷</t>
  </si>
  <si>
    <t>特非シニアライフセラピー研究所</t>
  </si>
  <si>
    <t>一般社団法人ＨＯＰＥ</t>
  </si>
  <si>
    <t>株式会社エムティーケア</t>
  </si>
  <si>
    <t>合同会社オオハシ</t>
  </si>
  <si>
    <t>Ｒｅｂｏｒｎ　Ｐｌｕｓ株式会社</t>
  </si>
  <si>
    <t>株式会社ケントレイ</t>
  </si>
  <si>
    <t>一般社団法人　社会福祉施設支援協議会</t>
  </si>
  <si>
    <t>ＡＨＣグループ株式会社</t>
  </si>
  <si>
    <t>一般社団法人　湘南とも舎</t>
  </si>
  <si>
    <t>ＭＤＹ　Ｒｅａｌ　Ｅｓｔａｔｅ合同会社</t>
  </si>
  <si>
    <t>一般社団法人あしびな</t>
  </si>
  <si>
    <t>（特非）チャイルドハウスあおぞら</t>
  </si>
  <si>
    <t>株式会社ゼノファイル</t>
  </si>
  <si>
    <t>有限会社Ｄ・プロデュース</t>
  </si>
  <si>
    <t>合同会社Ａｎｓｗｅｒｓ</t>
  </si>
  <si>
    <t>合同会社かねお</t>
  </si>
  <si>
    <t>株式会社ジャパンケアサービス</t>
  </si>
  <si>
    <t>特定非営利活動法人あゆみの会</t>
  </si>
  <si>
    <t>特定非営利活動法人　木曜クラブ</t>
  </si>
  <si>
    <t>株式会社インユー</t>
  </si>
  <si>
    <t>特非活動法人シニアライフセラピー研究所</t>
  </si>
  <si>
    <t>特定非営利活動法人木曜クラブ</t>
  </si>
  <si>
    <t>特定非営利活動法人ｌａｕｌｅ’ａ</t>
  </si>
  <si>
    <t>特定非営利活動法人ワーカーズコープ</t>
  </si>
  <si>
    <t>一般社団法人ａｏｓｏｒａ</t>
  </si>
  <si>
    <t>株式会社エンラボ</t>
  </si>
  <si>
    <t>特定非営利活動法人シニアライフセラピー研究所</t>
  </si>
  <si>
    <t>　法人に係る課税状況を調査することに　□同意します。　□同意しません。（どちらかを■にしてください。）</t>
    <rPh sb="11" eb="13">
      <t>チョウサ</t>
    </rPh>
    <rPh sb="20" eb="22">
      <t>ドウイ</t>
    </rPh>
    <rPh sb="28" eb="30">
      <t>ドウイ</t>
    </rPh>
    <phoneticPr fontId="2"/>
  </si>
  <si>
    <t>氏名</t>
    <rPh sb="0" eb="2">
      <t>シメイ</t>
    </rPh>
    <phoneticPr fontId="2"/>
  </si>
  <si>
    <t>社会福祉法人△△</t>
    <rPh sb="0" eb="2">
      <t>シャカイ</t>
    </rPh>
    <rPh sb="2" eb="4">
      <t>フクシ</t>
    </rPh>
    <rPh sb="4" eb="6">
      <t>ホウジン</t>
    </rPh>
    <phoneticPr fontId="2"/>
  </si>
  <si>
    <t>藤沢市朝日町１番地の１</t>
    <rPh sb="0" eb="3">
      <t>フジサワシ</t>
    </rPh>
    <rPh sb="3" eb="6">
      <t>アサヒチョウ</t>
    </rPh>
    <rPh sb="7" eb="9">
      <t>バンチ</t>
    </rPh>
    <phoneticPr fontId="2"/>
  </si>
  <si>
    <t>朝日町ワークショップ</t>
    <rPh sb="0" eb="3">
      <t>アサヒチョウ</t>
    </rPh>
    <phoneticPr fontId="2"/>
  </si>
  <si>
    <t>理事長　□□　□□</t>
    <rPh sb="0" eb="3">
      <t>リジチョウ</t>
    </rPh>
    <phoneticPr fontId="2"/>
  </si>
  <si>
    <t>居宅介護</t>
    <phoneticPr fontId="2"/>
  </si>
  <si>
    <t>共同生活援助</t>
    <phoneticPr fontId="2"/>
  </si>
  <si>
    <t>　法人に係る課税状況を調査することに　■同意します。　□同意しません。（どちらかを■にしてください。）</t>
    <rPh sb="11" eb="13">
      <t>チョウサ</t>
    </rPh>
    <rPh sb="20" eb="22">
      <t>ドウイ</t>
    </rPh>
    <rPh sb="28" eb="30">
      <t>ドウイ</t>
    </rPh>
    <phoneticPr fontId="2"/>
  </si>
  <si>
    <t>AA銀行</t>
    <rPh sb="2" eb="4">
      <t>ギンコウ</t>
    </rPh>
    <phoneticPr fontId="2"/>
  </si>
  <si>
    <t>BB支店</t>
    <rPh sb="2" eb="4">
      <t>シテン</t>
    </rPh>
    <phoneticPr fontId="2"/>
  </si>
  <si>
    <t>普通</t>
    <rPh sb="0" eb="2">
      <t>フツウ</t>
    </rPh>
    <phoneticPr fontId="2"/>
  </si>
  <si>
    <t>◎◎　◎◎</t>
    <phoneticPr fontId="2"/>
  </si>
  <si>
    <t>0466-00-0000</t>
    <phoneticPr fontId="2"/>
  </si>
  <si>
    <t>aaaaa@bbbb.com</t>
    <phoneticPr fontId="2"/>
  </si>
  <si>
    <t>就労移行支援（一般型）</t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</si>
  <si>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</si>
  <si>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</si>
  <si>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事業所代表者氏名</t>
    <rPh sb="0" eb="3">
      <t>ジギョウショ</t>
    </rPh>
    <rPh sb="3" eb="6">
      <t>ダイヒョウシャ</t>
    </rPh>
    <rPh sb="6" eb="8">
      <t>シメイ</t>
    </rPh>
    <phoneticPr fontId="2"/>
  </si>
  <si>
    <t>法人代表者氏名</t>
    <rPh sb="0" eb="2">
      <t>ホウジン</t>
    </rPh>
    <rPh sb="2" eb="5">
      <t>ダイヒョウシャ</t>
    </rPh>
    <rPh sb="5" eb="7">
      <t>シメイ</t>
    </rPh>
    <phoneticPr fontId="2"/>
  </si>
  <si>
    <t>振込先は法人または事業所の口座をご指定ください。</t>
    <rPh sb="0" eb="3">
      <t>フリコミサキ</t>
    </rPh>
    <rPh sb="4" eb="6">
      <t>ホウジン</t>
    </rPh>
    <rPh sb="9" eb="12">
      <t>ジギョウショ</t>
    </rPh>
    <rPh sb="13" eb="15">
      <t>コウザ</t>
    </rPh>
    <rPh sb="17" eb="19">
      <t>シテイ</t>
    </rPh>
    <phoneticPr fontId="2"/>
  </si>
  <si>
    <t>施設長　☆☆　☆☆</t>
    <rPh sb="0" eb="3">
      <t>シセツチョウ</t>
    </rPh>
    <phoneticPr fontId="2"/>
  </si>
  <si>
    <t>社会福祉法人△△　理事長　□□　□□</t>
    <rPh sb="0" eb="2">
      <t>シャカイ</t>
    </rPh>
    <rPh sb="2" eb="4">
      <t>フクシ</t>
    </rPh>
    <rPh sb="4" eb="6">
      <t>ホウジン</t>
    </rPh>
    <rPh sb="9" eb="12">
      <t>リジチョウ</t>
    </rPh>
    <phoneticPr fontId="2"/>
  </si>
  <si>
    <t>ｼｬｶｲﾌｸｼﾎｳｼﾞﾝ　ｻﾝｶｸｻﾝｶｸ　ﾘｼﾞﾁｮｳ　ｶｸｶｸ　ｶｸｶｸ</t>
    <phoneticPr fontId="2"/>
  </si>
  <si>
    <t>ソリッソ訪問介護事業所</t>
  </si>
  <si>
    <t>ＧＨソシオＫＵＫＵＮＡ藤沢</t>
  </si>
  <si>
    <t>神奈川県藤沢市石川６３６－２５</t>
  </si>
  <si>
    <t>神奈川県藤沢市善行７－６－６</t>
  </si>
  <si>
    <t>神奈川県藤沢市高倉６５６</t>
  </si>
  <si>
    <t>神奈川県藤沢市藤が岡１－４－２</t>
  </si>
  <si>
    <t>神奈川県藤沢市小塚５９２</t>
  </si>
  <si>
    <t>神奈川県藤沢市辻堂新町３丁目８番２２号住園深澤２０３号室</t>
  </si>
  <si>
    <t>神奈川県藤沢市善行６－１９－５１</t>
  </si>
  <si>
    <t>神奈川県藤沢市辻堂元町２丁目１４－３</t>
  </si>
  <si>
    <t>神奈川県藤沢市鵠沼桜が岡３－５－２６</t>
  </si>
  <si>
    <t>神奈川県藤沢市円行１－９－１３</t>
  </si>
  <si>
    <t>神奈川県藤沢市城南４－９－８</t>
  </si>
  <si>
    <t>神奈川県藤沢市大庭５０１１－４アゼリアコート湘南３０７号</t>
  </si>
  <si>
    <t>神奈川県藤沢市辻堂３－１－２６</t>
  </si>
  <si>
    <t>神奈川県藤沢市本町４－３－９Ｋ．Ｈ藤沢１０１</t>
  </si>
  <si>
    <t>神奈川県藤沢市湘南台６－３４－１０グランドール湘南台２階</t>
  </si>
  <si>
    <t>神奈川県藤沢市獺郷１００８－４</t>
  </si>
  <si>
    <t>神奈川県藤沢市片瀬２－１－１１</t>
  </si>
  <si>
    <t>神奈川県藤沢市朝日町１番地の１藤沢市役所分庁舎１階</t>
  </si>
  <si>
    <t>神奈川県藤沢市大庭５５２６－２</t>
  </si>
  <si>
    <t>神奈川県藤沢市鵠沼海岸７－２０－２１</t>
  </si>
  <si>
    <t>神奈川県藤沢市高倉９２９番地の１５</t>
  </si>
  <si>
    <t>神奈川県藤沢市善行１丁目２２－５富士マンション２０１</t>
  </si>
  <si>
    <t>神奈川県藤沢市湘南台１丁目１６番地２３</t>
  </si>
  <si>
    <t>神奈川県藤沢市石川１－３－１フレックス湘南石川１階</t>
  </si>
  <si>
    <t>神奈川県藤沢市善行６－６－４３</t>
  </si>
  <si>
    <t>神奈川県藤沢市鵠沼橘１－３－１１フレックスハウス鵠沼２－Ｂ</t>
  </si>
  <si>
    <t>神奈川県藤沢市善行６－８ー２ハイラーク五月１０３号</t>
  </si>
  <si>
    <t>神奈川県藤沢市柄沢２丁目２９－７</t>
  </si>
  <si>
    <t>神奈川県藤沢市片瀬山４－７－４</t>
  </si>
  <si>
    <t>神奈川県藤沢市善行団地３－１４－３</t>
  </si>
  <si>
    <t>神奈川県藤沢市辻堂２－１３－３１</t>
  </si>
  <si>
    <t>神奈川県藤沢市城南２丁目１２番５号</t>
  </si>
  <si>
    <t>神奈川県藤沢市善行団地３－１７－２</t>
  </si>
  <si>
    <t>神奈川県藤沢市南藤沢７－６－２０２</t>
  </si>
  <si>
    <t>神奈川県藤沢市鵠沼神明４－１１－２０－２０２</t>
  </si>
  <si>
    <t>神奈川県藤沢市大鋸２丁目９－７ＫＲＣ藤沢ビル１Ｆ</t>
  </si>
  <si>
    <t>神奈川県藤沢市石川２－２６－１４</t>
  </si>
  <si>
    <t>神奈川県藤沢市善行２ー１５ー７メゾン松本Ⅲ１０２</t>
  </si>
  <si>
    <t>神奈川県藤沢市大鋸１－１－５</t>
  </si>
  <si>
    <t>神奈川県藤沢市辻堂元町一丁目２－４エルム湘南Ⅱ１０１号</t>
  </si>
  <si>
    <t>神奈川県藤沢市湘南台４－２６－１</t>
  </si>
  <si>
    <t>神奈川県藤沢市遠藤６４２－１ザ・パインズⅠ２階Ｆ室</t>
  </si>
  <si>
    <t>神奈川県藤沢市善行２－２６－１８クエスタ・デル・ラモスⅡ１階</t>
  </si>
  <si>
    <t>神奈川県藤沢市本鵠沼２－１０－２５</t>
  </si>
  <si>
    <t>神奈川県藤沢市石川４－１６－１０ドリームアロー石川Ａ棟Ａ号室</t>
  </si>
  <si>
    <t>神奈川県藤沢市善行１－２４－２Ｒｏｕｔｅ善行Ⅰ－２階</t>
  </si>
  <si>
    <t>神奈川県藤沢市片瀬２－２－２６</t>
  </si>
  <si>
    <t>神奈川県藤沢市亀井野５４３グリーンツー１０６</t>
  </si>
  <si>
    <t>神奈川県藤沢市下土棚５１０－１５浅見ビル２０３</t>
  </si>
  <si>
    <t>神奈川県藤沢市高倉６５０－５８富康ビル４０１</t>
  </si>
  <si>
    <t>神奈川県藤沢市鵠沼神明１－５－１６ケインズビル２階</t>
  </si>
  <si>
    <t>神奈川県藤沢市長後１１６７－１</t>
  </si>
  <si>
    <t>神奈川県藤沢市高倉２１１８</t>
  </si>
  <si>
    <t>神奈川県藤沢市辻堂西海岸二丁目１２番２号</t>
  </si>
  <si>
    <t>神奈川県藤沢市湘南台５丁目５－８</t>
  </si>
  <si>
    <t>神奈川県藤沢市石川１－１８－１６ベンハウスⅠ番館２０５号室</t>
  </si>
  <si>
    <t>神奈川県藤沢市亀井野２丁目４７－４フルール湘南１０２号</t>
  </si>
  <si>
    <t>神奈川県藤沢市藤沢３８００</t>
  </si>
  <si>
    <t>神奈川県藤沢市本藤沢３丁目１１番８号</t>
  </si>
  <si>
    <t>神奈川県藤沢市大庭５５５９－２グリーンハウス青木１０２</t>
  </si>
  <si>
    <t>神奈川県藤沢市下土棚３４９－３</t>
  </si>
  <si>
    <t>神奈川県藤沢市湘南台４丁目２９番地１８サニー湘南１階１０２号室</t>
  </si>
  <si>
    <t>神奈川県藤沢市川名１－１－５川名サンコーポ１０１</t>
  </si>
  <si>
    <t>神奈川県藤沢市本鵠沼３－１６－１０メゾン本鵠沼１０１</t>
  </si>
  <si>
    <t>神奈川県藤沢市本町二丁目３番２３号</t>
  </si>
  <si>
    <t>神奈川県藤沢市片瀬海岸２丁目１６番１号ハイラーク江ノ島１０２号室</t>
  </si>
  <si>
    <t>神奈川県藤沢市藤沢１丁目４－５</t>
  </si>
  <si>
    <t>神奈川県藤沢市藤沢1044番地の２</t>
  </si>
  <si>
    <t>神奈川県藤沢市天神町3-5-5サンパークＳⅡ　202</t>
  </si>
  <si>
    <t>神奈川県藤沢市南藤沢9番2-30Ａ号</t>
  </si>
  <si>
    <t>神奈川県藤沢市本町4丁目1-21　本町ドミール107</t>
  </si>
  <si>
    <t>神奈川県藤沢市みその台9-20</t>
  </si>
  <si>
    <t>神奈川県藤沢市本鵠沼２－１９－５リーベ本鵠沼１０１号</t>
  </si>
  <si>
    <t>神奈川県藤沢市藤沢89番1メイキビル402</t>
  </si>
  <si>
    <t>神奈川県藤沢市藤が岡一丁目４番２</t>
  </si>
  <si>
    <t>神奈川県藤沢市湘南台三丁目３番１２号湘南ニューエスタ２１－１</t>
  </si>
  <si>
    <t>神奈川県藤沢市辻堂元町２‐１４‐３</t>
  </si>
  <si>
    <t>神奈川県藤沢市獺郷１００３</t>
  </si>
  <si>
    <t>神奈川県藤沢市石川４６６３</t>
  </si>
  <si>
    <t>神奈川県藤沢市弥勒寺２－７－１３</t>
  </si>
  <si>
    <t>神奈川県藤沢市辻堂元町５－１７－３</t>
  </si>
  <si>
    <t>神奈川県藤沢市亀井野３１１９</t>
  </si>
  <si>
    <t>神奈川県藤沢市遠藤８５６－１５</t>
  </si>
  <si>
    <t>神奈川県藤沢市亀井野３１８７</t>
  </si>
  <si>
    <t>神奈川県藤沢市天神町２－１１－２</t>
  </si>
  <si>
    <t>神奈川県藤沢市高谷１０８－１</t>
  </si>
  <si>
    <t>神奈川県藤沢市今田７４１－５</t>
  </si>
  <si>
    <t>神奈川県藤沢市亀井野１４０１－１</t>
  </si>
  <si>
    <t>神奈川県藤沢市下土棚字渋谷の里１１０２番６</t>
  </si>
  <si>
    <t>神奈川県藤沢市葛原２２３６番６</t>
  </si>
  <si>
    <t>神奈川県藤沢市菖蒲沢１２０３－５</t>
  </si>
  <si>
    <t>神奈川県藤沢市大庭５３０８－１</t>
  </si>
  <si>
    <t>神奈川県藤沢市菖蒲沢１２３５</t>
  </si>
  <si>
    <t>神奈川県藤沢市石川２１－１サニーヒル石川３－４０３号室</t>
  </si>
  <si>
    <t>神奈川県藤沢市本町２－２－７</t>
  </si>
  <si>
    <t>神奈川県藤沢市白旗１丁目１１番１号</t>
  </si>
  <si>
    <t>神奈川県藤沢市大鋸三丁目11番15号</t>
  </si>
  <si>
    <t>神奈川県藤沢市下土棚1706番地の47</t>
  </si>
  <si>
    <t>神奈川県藤沢市湘南台３－２６－３７かたくりの花１階</t>
  </si>
  <si>
    <t>神奈川県藤沢市今田７４１－４</t>
  </si>
  <si>
    <t>神奈川県藤沢市天神町２丁目１１番２号</t>
  </si>
  <si>
    <t>神奈川県藤沢市西富３６８－２</t>
  </si>
  <si>
    <t>神奈川県藤沢市西富３６８－１</t>
  </si>
  <si>
    <t>神奈川県藤沢市善行１丁目１４番地８</t>
  </si>
  <si>
    <t>神奈川県藤沢市高倉４７１－１３</t>
  </si>
  <si>
    <t>神奈川県藤沢市小塚５９２－１</t>
  </si>
  <si>
    <t>神奈川県藤沢市大庭５１４１番地３</t>
  </si>
  <si>
    <t>神奈川県藤沢市円行１－１２－１３</t>
  </si>
  <si>
    <t>神奈川県藤沢市獺郷１００８番地の３</t>
  </si>
  <si>
    <t>神奈川県藤沢市高倉４６４－１０</t>
  </si>
  <si>
    <t>神奈川県藤沢市西俣野大塚１９１８－３</t>
  </si>
  <si>
    <t>神奈川県藤沢市本藤沢２－８－６</t>
  </si>
  <si>
    <t>神奈川県藤沢市葛原１３３３－７</t>
  </si>
  <si>
    <t>神奈川県藤沢市善行２丁目１０番７</t>
  </si>
  <si>
    <t>神奈川県藤沢市善行６丁目１３番４</t>
  </si>
  <si>
    <t>神奈川県藤沢市村岡東１－１９－５</t>
  </si>
  <si>
    <t>神奈川県藤沢市鵠沼海岸５－３－２３コーポしおさい１０２</t>
  </si>
  <si>
    <t>神奈川県藤沢市下土棚４３７－４</t>
  </si>
  <si>
    <t>神奈川県藤沢市遠藤３５９０－３１</t>
  </si>
  <si>
    <t>神奈川県藤沢市宮前３７５－７</t>
  </si>
  <si>
    <t>神奈川県藤沢市高倉２４２７番地の７</t>
  </si>
  <si>
    <t>神奈川県藤沢市石川６４６－５</t>
  </si>
  <si>
    <t>神奈川県藤沢市藤沢３－４－３オレンジコート藤沢１０１</t>
  </si>
  <si>
    <t>神奈川県藤沢市下土棚４６３－７</t>
  </si>
  <si>
    <t>神奈川県藤沢市本藤沢２－１０－１</t>
  </si>
  <si>
    <t>神奈川県藤沢市高倉２２２６－１</t>
  </si>
  <si>
    <t>神奈川県藤沢市本藤沢五丁目６番１９号</t>
  </si>
  <si>
    <t>神奈川県藤沢市本町四丁目７－１３２・３階</t>
  </si>
  <si>
    <t>神奈川県藤沢市大鋸３丁目１１－１５</t>
  </si>
  <si>
    <t>神奈川県藤沢市鵠沼松が岡２丁目１番１４</t>
  </si>
  <si>
    <t>神奈川県藤沢市片瀬３－９－３２階</t>
  </si>
  <si>
    <t>神奈川県藤沢市大鋸１０３６－７</t>
  </si>
  <si>
    <t>神奈川県藤沢市白旗１丁目９？１９</t>
  </si>
  <si>
    <t>神奈川県藤沢市高倉５４３－９</t>
  </si>
  <si>
    <t>神奈川県藤沢市天神町２丁目１０番５</t>
  </si>
  <si>
    <t>神奈川県藤沢市白旗一丁目９番２６号</t>
  </si>
  <si>
    <t>神奈川県藤沢市宮前４２５番地５</t>
  </si>
  <si>
    <t>神奈川県藤沢市湘南台３－２６－３７</t>
  </si>
  <si>
    <t>神奈川県藤沢市遠藤３２２５</t>
  </si>
  <si>
    <t>神奈川県藤沢市鵠沼海岸６－６－１２</t>
  </si>
  <si>
    <t>神奈川県藤沢市西俣野４１０</t>
  </si>
  <si>
    <t>神奈川県藤沢市遠藤３５５０－２</t>
  </si>
  <si>
    <t>神奈川県藤沢市遠藤２０２０－１７</t>
  </si>
  <si>
    <t>神奈川県藤沢市辻堂元町５－１７－１</t>
  </si>
  <si>
    <t>神奈川県藤沢市湘南台５－１－２</t>
  </si>
  <si>
    <t>神奈川県藤沢市石川６－１８－１５</t>
  </si>
  <si>
    <t>神奈川県藤沢市渡内１－１３－１３サニーテラスイシイＦ</t>
  </si>
  <si>
    <t>神奈川県藤沢市川名６７２リステージ湘南川名</t>
  </si>
  <si>
    <t>神奈川県藤沢市亀井野１丁目３０－９</t>
  </si>
  <si>
    <t>神奈川県藤沢市善行四丁目３６８９番地１</t>
  </si>
  <si>
    <t>神奈川県藤沢市辻堂西海岸２－１－１５</t>
  </si>
  <si>
    <t>神奈川県藤沢市善行７丁目６番２号</t>
  </si>
  <si>
    <t>神奈川県藤沢市善行３－１４－７</t>
  </si>
  <si>
    <t>神奈川県藤沢市石川１－３１－３－１０２</t>
  </si>
  <si>
    <t>神奈川県藤沢市辻堂西海岸二丁目１０街区３号棟６号室</t>
  </si>
  <si>
    <t>神奈川県藤沢市用田６０２－３</t>
  </si>
  <si>
    <t>神奈川県藤沢市本町３丁目１番９号第一渡辺ビル１０２・２０１</t>
  </si>
  <si>
    <t>神奈川県藤沢市大庭６０１</t>
  </si>
  <si>
    <t>神奈川県藤沢市高倉６５０番３</t>
  </si>
  <si>
    <t>神奈川県藤沢市亀井野１５１１－１</t>
  </si>
  <si>
    <t>神奈川県藤沢市獺郷１００６番地</t>
  </si>
  <si>
    <t>神奈川県藤沢市打戻１７０６</t>
  </si>
  <si>
    <t>神奈川県藤沢市藤沢１０３１アーバンセンター藤沢５０２号室</t>
  </si>
  <si>
    <t>神奈川県藤沢市湘南台１丁目１－６湘南台クリニックビル５階</t>
  </si>
  <si>
    <t>神奈川県藤沢市藤沢１０９ー６湘南ＮＤビル９ＦーＡ</t>
  </si>
  <si>
    <t>神奈川県藤沢市獺郷１００８－１</t>
  </si>
  <si>
    <t>神奈川県藤沢市石川４６６２</t>
  </si>
  <si>
    <t>神奈川県藤沢市遠藤６４２－６</t>
  </si>
  <si>
    <t>神奈川県藤沢市善行４丁目３６８９番地１</t>
  </si>
  <si>
    <t>神奈川県藤沢市西俣野１９２５－３</t>
  </si>
  <si>
    <t>神奈川県藤沢市鵠沼海岸７－５－３０</t>
  </si>
  <si>
    <t>神奈川県藤沢市鵠沼石上１－５－４ＩＳＭ藤沢２Ｆ</t>
  </si>
  <si>
    <t>神奈川県藤沢市辻堂神台１－３－３９オザワビル６階６０６号室</t>
  </si>
  <si>
    <t>神奈川県藤沢市南藤沢９－２山下ビル５０１</t>
  </si>
  <si>
    <t>神奈川県藤沢市鵠沼石上２－５－１カサハラビル藤沢４階Ａ号室</t>
  </si>
  <si>
    <t>神奈川県藤沢市鵠沼花沢町１３－９ハナザワビル２階</t>
  </si>
  <si>
    <t>神奈川県藤沢市南藤沢４－３日本生命南藤沢ビル１Ｆ</t>
  </si>
  <si>
    <t>神奈川県藤沢市亀井野二丁目２番地の５ハイムスワマ１Ｆ</t>
  </si>
  <si>
    <t>神奈川県藤沢市藤沢１０１５－１４リブレ藤沢３階</t>
  </si>
  <si>
    <t>神奈川県藤沢市南藤沢１８－１グレイシャスＫ南藤沢２階</t>
  </si>
  <si>
    <t>神奈川県藤沢市南藤沢５－９朝日生命藤沢ビル４階</t>
  </si>
  <si>
    <t>神奈川県藤沢市藤沢１０３１小島ビル１０２号室</t>
  </si>
  <si>
    <t>神奈川県藤沢市藤沢９７１－１リベール藤沢４階</t>
  </si>
  <si>
    <t>神奈川県藤沢市藤沢１０５１－５－３Ｆ</t>
  </si>
  <si>
    <t>神奈川県藤沢市南藤沢２０－１０サンシャインタヒチビル５Ｆ</t>
  </si>
  <si>
    <t>神奈川県藤沢市辻堂元町四丁目３番３２号</t>
  </si>
  <si>
    <t>神奈川県藤沢市下土棚４６８―１ベルーガ湘南２－Ａ</t>
  </si>
  <si>
    <t>神奈川県藤沢市遠藤６４２－２</t>
  </si>
  <si>
    <t>神奈川県藤沢市善行団地３－１４－２</t>
  </si>
  <si>
    <t>神奈川県藤沢市大鋸２－２－２２青木ビル２階３階</t>
  </si>
  <si>
    <t>神奈川県藤沢市大庭５２５１－１</t>
  </si>
  <si>
    <t>神奈川県藤沢市鵠沼神明１丁目５－１６</t>
  </si>
  <si>
    <t>神奈川県藤沢市辻堂太平台１丁目３番９号</t>
  </si>
  <si>
    <t>神奈川県藤沢市鵠沼海岸７丁目２０番２１号</t>
  </si>
  <si>
    <t>神奈川県藤沢市南藤沢７－１０英邦第一ビル１Ｆ、４Ｆ</t>
  </si>
  <si>
    <t>神奈川県藤沢市藤沢５４５番地の５１ライオンズマンション湘南藤沢１階</t>
  </si>
  <si>
    <t>神奈川県藤沢市下土棚４７２－２グッドビル長後駅前３階</t>
  </si>
  <si>
    <t>神奈川県藤沢市大鋸１－９－２玉樹ビル１Ｆ</t>
  </si>
  <si>
    <t>神奈川県藤沢市藤沢９７１番地１号リベール藤沢４階</t>
  </si>
  <si>
    <t>神奈川県藤沢市善行７－５－２東大門ビル１０１</t>
  </si>
  <si>
    <t>神奈川県藤沢市鵠沼橘一丁目１７番１３号ザ・フジサワツインビル４階Ａ</t>
  </si>
  <si>
    <t>神奈川県藤沢市藤沢５７６番地林ビル（遊行通り）１階</t>
  </si>
  <si>
    <t>神奈川県藤沢市長後６６８－１サザン長後１０１号室</t>
  </si>
  <si>
    <t>神奈川県藤沢市高倉６５０－３８</t>
  </si>
  <si>
    <t>神奈川県藤沢市本町３－８－１６</t>
  </si>
  <si>
    <t>神奈川県藤沢市長後９５０－２</t>
  </si>
  <si>
    <t>神奈川県藤沢市用田６１６番１西山用田店舗１階</t>
  </si>
  <si>
    <t>神奈川県藤沢市本藤沢５－１３－１７</t>
  </si>
  <si>
    <t>神奈川県藤沢市善行４丁目３６８９－１</t>
  </si>
  <si>
    <t>神奈川県藤沢市亀井野２丁目２番地の５</t>
  </si>
  <si>
    <t>神奈川県藤沢市湘南台１－８湘南台文化センター２階</t>
  </si>
  <si>
    <t>神奈川県藤沢市石川３－３０－１２</t>
  </si>
  <si>
    <t>神奈川県藤沢市本町１－１２－１７藤沢市藤沢公民館・労働会館等複合施設１階</t>
  </si>
  <si>
    <t>神奈川県藤沢市亀井野３１８７湘南だいち</t>
  </si>
  <si>
    <t>神奈川県藤沢市辻堂神台２丁目２番１号アイクロス湘南２Ｆ</t>
  </si>
  <si>
    <t>神奈川県藤沢市柄沢２－１－１４</t>
  </si>
  <si>
    <t>神奈川県藤沢市亀井野２－２０－１０</t>
  </si>
  <si>
    <t>神奈川県藤沢市高谷１０８番地１</t>
  </si>
  <si>
    <t>神奈川県藤沢市石川１－３１－３</t>
  </si>
  <si>
    <t>神奈川県藤沢市鵠沼１５５９</t>
  </si>
  <si>
    <t>神奈川県藤沢市大鋸二丁目９－７２０３号</t>
  </si>
  <si>
    <t>神奈川県藤沢市辻堂神台二丁目２番１号アイクロス湘南２階</t>
  </si>
  <si>
    <t>神奈川県藤沢市亀井野２－４７－４</t>
  </si>
  <si>
    <t>神奈川県藤沢市大庭５４０４－３クリーンブルー２０５号室</t>
  </si>
  <si>
    <t>神奈川県藤沢市辻堂元町２－１４－３</t>
  </si>
  <si>
    <t>神奈川県藤沢市亀井野2-47-4フルール湘南102号</t>
  </si>
  <si>
    <t>神奈川県藤沢市藤沢１０６３新倉ビル３Ｆ・４Ｆ</t>
  </si>
  <si>
    <t>アラヘイケア合同会社</t>
  </si>
  <si>
    <t>一般社団法人ワイズ・インフィニティ・エイト</t>
  </si>
  <si>
    <t>特定非営利活動法人藤沢相談支援ネットワーク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</si>
</sst>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0"/>
    <numFmt numFmtId="177" formatCode="&quot;¥&quot;#,##0&quot;円&quot;;&quot;¥&quot;\-#,##0.0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/>
    <xf numFmtId="38" fontId="0" fillId="0" borderId="0" xfId="1" applyFont="1" applyAlignment="1"/>
    <xf numFmtId="38" fontId="0" fillId="0" borderId="0" xfId="1" applyFont="1" applyBorder="1" applyAlignment="1"/>
    <xf numFmtId="38" fontId="0" fillId="0" borderId="11" xfId="1" applyFont="1" applyBorder="1" applyAlignment="1"/>
    <xf numFmtId="38" fontId="0" fillId="0" borderId="0" xfId="1" applyFont="1" applyFill="1" applyBorder="1" applyAlignment="1"/>
    <xf numFmtId="0" fontId="3" fillId="0" borderId="0" xfId="0" quotePrefix="1" applyFont="1" applyAlignment="1">
      <alignment vertical="center" wrapText="1"/>
    </xf>
    <xf numFmtId="0" fontId="7" fillId="0" borderId="0" xfId="0" applyFont="1" applyAlignment="1">
      <alignment vertical="center"/>
    </xf>
    <xf numFmtId="38" fontId="0" fillId="0" borderId="11" xfId="1" applyFont="1" applyFill="1" applyBorder="1" applyAlignment="1"/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vertical="center" wrapText="1"/>
    </xf>
    <xf numFmtId="38" fontId="0" fillId="0" borderId="1" xfId="1" quotePrefix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0" fontId="0" fillId="0" borderId="1" xfId="2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a@bbbb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tabSelected="1" zoomScale="85" zoomScaleNormal="85" zoomScaleSheetLayoutView="100" workbookViewId="0">
      <selection activeCell="C7" sqref="C7"/>
    </sheetView>
  </sheetViews>
  <sheetFormatPr defaultRowHeight="13.5" x14ac:dyDescent="0.15"/>
  <cols>
    <col min="1" max="1" width="1.5" style="1" customWidth="1"/>
    <col min="2" max="2" width="13.75" style="1" customWidth="1"/>
    <col min="3" max="3" width="27" style="1" customWidth="1"/>
    <col min="4" max="4" width="17.125" style="1" customWidth="1"/>
    <col min="5" max="6" width="8.75" style="1" customWidth="1"/>
    <col min="7" max="7" width="12.375" style="1" bestFit="1" customWidth="1"/>
    <col min="8" max="8" width="1.625" style="1" customWidth="1"/>
    <col min="9" max="9" width="9" style="1"/>
    <col min="10" max="10" width="11.5" style="1" customWidth="1"/>
    <col min="11" max="16384" width="9" style="1"/>
  </cols>
  <sheetData>
    <row r="1" spans="1:8" x14ac:dyDescent="0.15">
      <c r="A1" s="1" t="s">
        <v>180</v>
      </c>
    </row>
    <row r="2" spans="1:8" x14ac:dyDescent="0.15">
      <c r="G2" s="2" t="s">
        <v>0</v>
      </c>
    </row>
    <row r="3" spans="1:8" x14ac:dyDescent="0.15">
      <c r="G3" s="2"/>
    </row>
    <row r="4" spans="1:8" ht="15" customHeight="1" x14ac:dyDescent="0.15">
      <c r="A4" s="51" t="s">
        <v>178</v>
      </c>
      <c r="B4" s="51"/>
      <c r="C4" s="51"/>
      <c r="D4" s="51"/>
      <c r="E4" s="51"/>
      <c r="F4" s="51"/>
      <c r="G4" s="51"/>
      <c r="H4" s="51"/>
    </row>
    <row r="6" spans="1:8" ht="15" customHeight="1" x14ac:dyDescent="0.15">
      <c r="B6" s="1" t="s">
        <v>1</v>
      </c>
    </row>
    <row r="7" spans="1:8" ht="15" customHeight="1" x14ac:dyDescent="0.15"/>
    <row r="8" spans="1:8" ht="24.95" customHeight="1" x14ac:dyDescent="0.15">
      <c r="C8" s="27"/>
      <c r="D8" s="28" t="s">
        <v>3</v>
      </c>
      <c r="E8" s="52"/>
      <c r="F8" s="52"/>
      <c r="G8" s="52"/>
    </row>
    <row r="9" spans="1:8" ht="24.95" customHeight="1" x14ac:dyDescent="0.15">
      <c r="C9" s="27"/>
      <c r="D9" s="28" t="s">
        <v>502</v>
      </c>
      <c r="E9" s="52"/>
      <c r="F9" s="52"/>
      <c r="G9" s="52"/>
    </row>
    <row r="10" spans="1:8" ht="24.95" customHeight="1" x14ac:dyDescent="0.15">
      <c r="C10" s="55" t="s">
        <v>48</v>
      </c>
      <c r="D10" s="29" t="s">
        <v>9</v>
      </c>
      <c r="E10" s="54"/>
      <c r="F10" s="54"/>
      <c r="G10" s="54"/>
    </row>
    <row r="11" spans="1:8" ht="24.95" customHeight="1" x14ac:dyDescent="0.15">
      <c r="C11" s="55"/>
      <c r="D11" s="28" t="s">
        <v>2</v>
      </c>
      <c r="E11" s="52" t="str">
        <f>IF(ISERROR(VLOOKUP(E10,事業所一覧!C:F,3,FALSE))=TRUE,"",VLOOKUP(E10,事業所一覧!C:F,3,FALSE))</f>
        <v/>
      </c>
      <c r="F11" s="52"/>
      <c r="G11" s="52"/>
    </row>
    <row r="12" spans="1:8" ht="24.95" customHeight="1" x14ac:dyDescent="0.15">
      <c r="C12" s="27"/>
      <c r="D12" s="30" t="s">
        <v>6</v>
      </c>
      <c r="E12" s="53" t="str">
        <f>IF(ISERROR(VLOOKUP(E10,事業所一覧!C:F,2,FALSE))=TRUE,"",VLOOKUP(E10,事業所一覧!C:F,2,FALSE))</f>
        <v/>
      </c>
      <c r="F12" s="53"/>
      <c r="G12" s="53"/>
    </row>
    <row r="13" spans="1:8" ht="24.95" customHeight="1" x14ac:dyDescent="0.15">
      <c r="C13" s="27"/>
      <c r="D13" s="30" t="s">
        <v>501</v>
      </c>
      <c r="E13" s="53"/>
      <c r="F13" s="53"/>
      <c r="G13" s="53"/>
    </row>
    <row r="14" spans="1:8" ht="6.75" customHeight="1" x14ac:dyDescent="0.15">
      <c r="C14" s="27"/>
      <c r="D14" s="31"/>
      <c r="E14" s="32"/>
      <c r="F14" s="32"/>
      <c r="G14" s="32"/>
    </row>
    <row r="15" spans="1:8" x14ac:dyDescent="0.15">
      <c r="A15" s="25" t="s">
        <v>5</v>
      </c>
      <c r="B15" s="26"/>
      <c r="C15" s="27"/>
      <c r="D15" s="27"/>
      <c r="E15" s="27"/>
      <c r="F15" s="27"/>
      <c r="G15" s="27"/>
    </row>
    <row r="16" spans="1:8" x14ac:dyDescent="0.15">
      <c r="A16" s="26" t="s">
        <v>483</v>
      </c>
      <c r="B16" s="26"/>
      <c r="C16" s="27"/>
      <c r="D16" s="27"/>
      <c r="E16" s="27"/>
      <c r="F16" s="27"/>
      <c r="G16" s="27"/>
    </row>
    <row r="17" spans="1:10" x14ac:dyDescent="0.15">
      <c r="A17" s="26"/>
      <c r="B17" s="26"/>
      <c r="C17" s="27"/>
      <c r="D17" s="27"/>
      <c r="E17" s="27"/>
      <c r="F17" s="27"/>
      <c r="G17" s="27"/>
    </row>
    <row r="18" spans="1:10" x14ac:dyDescent="0.15">
      <c r="A18" s="26" t="s">
        <v>334</v>
      </c>
      <c r="B18" s="26"/>
      <c r="C18" s="27"/>
      <c r="D18" s="27"/>
      <c r="E18" s="27"/>
      <c r="F18" s="27"/>
      <c r="G18" s="27"/>
    </row>
    <row r="19" spans="1:10" x14ac:dyDescent="0.15">
      <c r="A19" s="1" t="s">
        <v>335</v>
      </c>
      <c r="C19" s="27"/>
      <c r="D19" s="27"/>
      <c r="E19" s="27"/>
      <c r="F19" s="27"/>
      <c r="G19" s="27"/>
    </row>
    <row r="20" spans="1:10" ht="9.75" customHeight="1" thickBot="1" x14ac:dyDescent="0.2">
      <c r="C20" s="27"/>
      <c r="D20" s="27"/>
      <c r="E20" s="27"/>
      <c r="F20" s="27"/>
      <c r="G20" s="27"/>
    </row>
    <row r="21" spans="1:10" ht="19.5" customHeight="1" thickBot="1" x14ac:dyDescent="0.2">
      <c r="C21" s="33" t="s">
        <v>47</v>
      </c>
      <c r="D21" s="34">
        <f>ROUNDDOWN(SUM(G24:G31),-2)</f>
        <v>0</v>
      </c>
      <c r="E21" s="35" t="s">
        <v>8</v>
      </c>
      <c r="F21" s="27"/>
      <c r="G21" s="27"/>
    </row>
    <row r="22" spans="1:10" x14ac:dyDescent="0.15">
      <c r="C22" s="27"/>
      <c r="D22" s="27"/>
      <c r="E22" s="27"/>
      <c r="F22" s="27"/>
      <c r="G22" s="27"/>
    </row>
    <row r="23" spans="1:10" ht="31.5" customHeight="1" x14ac:dyDescent="0.15">
      <c r="B23" s="3" t="s">
        <v>9</v>
      </c>
      <c r="C23" s="36" t="s">
        <v>6</v>
      </c>
      <c r="D23" s="36" t="s">
        <v>176</v>
      </c>
      <c r="E23" s="37" t="s">
        <v>10</v>
      </c>
      <c r="F23" s="37" t="s">
        <v>23</v>
      </c>
      <c r="G23" s="36" t="s">
        <v>7</v>
      </c>
      <c r="J23" s="21"/>
    </row>
    <row r="24" spans="1:10" ht="27" customHeight="1" x14ac:dyDescent="0.15">
      <c r="A24" s="22">
        <v>1</v>
      </c>
      <c r="B24" s="24" t="str">
        <f>IF(D24="","",$E$10)</f>
        <v/>
      </c>
      <c r="C24" s="38" t="str">
        <f>IF(ISERROR(VLOOKUP(B24,事業所一覧!C:F,2,FALSE))=TRUE,"",VLOOKUP(B24,事業所一覧!C:F,2,FALSE))</f>
        <v/>
      </c>
      <c r="D24" s="39" t="str">
        <f>IFERROR(VLOOKUP(I24,事業所一覧!$B:$G,5,FALSE),"")</f>
        <v/>
      </c>
      <c r="E24" s="40" t="str">
        <f>IFERROR(VLOOKUP(I24,事業所一覧!$B:$G,6,FALSE),"")</f>
        <v/>
      </c>
      <c r="F24" s="40"/>
      <c r="G24" s="41" t="str">
        <f>IFERROR(F24*IF(E24&lt;=10,VLOOKUP(D24,事業所種別金額!$C$4:$G$25,2,FALSE),IF(AND(申請書!E24&gt;=11,申請書!E24&lt;=30),VLOOKUP(D24,事業所種別金額!$C$4:$G$25,3,FALSE),IF(AND(E24&gt;=31,E24&lt;=50),VLOOKUP(D24,事業所種別金額!$C$4:$G$25,4,FALSE),VLOOKUP(D24,事業所種別金額!$C$4:$G$25,5,FALSE)))),"")</f>
        <v/>
      </c>
      <c r="I24" s="22" t="str">
        <f>A24&amp;$E$10</f>
        <v>1</v>
      </c>
    </row>
    <row r="25" spans="1:10" ht="27" customHeight="1" x14ac:dyDescent="0.15">
      <c r="A25" s="22">
        <v>2</v>
      </c>
      <c r="B25" s="24" t="str">
        <f t="shared" ref="B25:B31" si="0">IF(D25="","",$E$10)</f>
        <v/>
      </c>
      <c r="C25" s="38" t="str">
        <f>IF(ISERROR(VLOOKUP(B25,事業所一覧!C:F,2,FALSE))=TRUE,"",VLOOKUP(B25,事業所一覧!C:F,2,FALSE))</f>
        <v/>
      </c>
      <c r="D25" s="39" t="str">
        <f>IFERROR(VLOOKUP(I25,事業所一覧!$B:$G,5,FALSE),"")</f>
        <v/>
      </c>
      <c r="E25" s="40" t="str">
        <f>IFERROR(VLOOKUP(I25,事業所一覧!$B:$G,6,FALSE),"")</f>
        <v/>
      </c>
      <c r="F25" s="40"/>
      <c r="G25" s="41" t="str">
        <f>IFERROR(F25*IF(E25&lt;=10,VLOOKUP(D25,事業所種別金額!$C$4:$G$25,2,FALSE),IF(AND(申請書!E25&gt;=11,申請書!E25&lt;=30),VLOOKUP(D25,事業所種別金額!$C$4:$G$25,3,FALSE),IF(AND(E25&gt;=31,E25&lt;=50),VLOOKUP(D25,事業所種別金額!$C$4:$G$25,4,FALSE),VLOOKUP(D25,事業所種別金額!$C$4:$G$25,5,FALSE)))),"")</f>
        <v/>
      </c>
      <c r="I25" s="22" t="str">
        <f t="shared" ref="I25:I31" si="1">A25&amp;$E$10</f>
        <v>2</v>
      </c>
    </row>
    <row r="26" spans="1:10" ht="27" customHeight="1" x14ac:dyDescent="0.15">
      <c r="A26" s="22">
        <v>3</v>
      </c>
      <c r="B26" s="24" t="str">
        <f t="shared" si="0"/>
        <v/>
      </c>
      <c r="C26" s="38" t="str">
        <f>IF(ISERROR(VLOOKUP(B26,事業所一覧!C:F,2,FALSE))=TRUE,"",VLOOKUP(B26,事業所一覧!C:F,2,FALSE))</f>
        <v/>
      </c>
      <c r="D26" s="39" t="str">
        <f>IFERROR(VLOOKUP(I26,事業所一覧!$B:$G,5,FALSE),"")</f>
        <v/>
      </c>
      <c r="E26" s="40" t="str">
        <f>IFERROR(VLOOKUP(I26,事業所一覧!$B:$G,6,FALSE),"")</f>
        <v/>
      </c>
      <c r="F26" s="40"/>
      <c r="G26" s="41" t="str">
        <f>IFERROR(F26*IF(E26&lt;=10,VLOOKUP(D26,事業所種別金額!$C$4:$G$25,2,FALSE),IF(AND(申請書!E26&gt;=11,申請書!E26&lt;=30),VLOOKUP(D26,事業所種別金額!$C$4:$G$25,3,FALSE),IF(AND(E26&gt;=31,E26&lt;=50),VLOOKUP(D26,事業所種別金額!$C$4:$G$25,4,FALSE),VLOOKUP(D26,事業所種別金額!$C$4:$G$25,5,FALSE)))),"")</f>
        <v/>
      </c>
      <c r="I26" s="22" t="str">
        <f t="shared" si="1"/>
        <v>3</v>
      </c>
    </row>
    <row r="27" spans="1:10" ht="27" customHeight="1" x14ac:dyDescent="0.15">
      <c r="A27" s="22">
        <v>4</v>
      </c>
      <c r="B27" s="24" t="str">
        <f t="shared" si="0"/>
        <v/>
      </c>
      <c r="C27" s="38" t="str">
        <f>IF(ISERROR(VLOOKUP(B27,事業所一覧!C:F,2,FALSE))=TRUE,"",VLOOKUP(B27,事業所一覧!C:F,2,FALSE))</f>
        <v/>
      </c>
      <c r="D27" s="39" t="str">
        <f>IFERROR(VLOOKUP(I27,事業所一覧!$B:$G,5,FALSE),"")</f>
        <v/>
      </c>
      <c r="E27" s="40" t="str">
        <f>IFERROR(VLOOKUP(I27,事業所一覧!$B:$G,6,FALSE),"")</f>
        <v/>
      </c>
      <c r="F27" s="40"/>
      <c r="G27" s="41" t="str">
        <f>IFERROR(F27*IF(E27&lt;=10,VLOOKUP(D27,事業所種別金額!$C$4:$G$25,2,FALSE),IF(AND(申請書!E27&gt;=11,申請書!E27&lt;=30),VLOOKUP(D27,事業所種別金額!$C$4:$G$25,3,FALSE),IF(AND(E27&gt;=31,E27&lt;=50),VLOOKUP(D27,事業所種別金額!$C$4:$G$25,4,FALSE),VLOOKUP(D27,事業所種別金額!$C$4:$G$25,5,FALSE)))),"")</f>
        <v/>
      </c>
      <c r="I27" s="22" t="str">
        <f t="shared" si="1"/>
        <v>4</v>
      </c>
    </row>
    <row r="28" spans="1:10" ht="27" customHeight="1" x14ac:dyDescent="0.15">
      <c r="A28" s="22">
        <v>5</v>
      </c>
      <c r="B28" s="24" t="str">
        <f t="shared" si="0"/>
        <v/>
      </c>
      <c r="C28" s="38" t="str">
        <f>IF(ISERROR(VLOOKUP(B28,事業所一覧!C:F,2,FALSE))=TRUE,"",VLOOKUP(B28,事業所一覧!C:F,2,FALSE))</f>
        <v/>
      </c>
      <c r="D28" s="39" t="str">
        <f>IFERROR(VLOOKUP(I28,事業所一覧!$B:$G,5,FALSE),"")</f>
        <v/>
      </c>
      <c r="E28" s="40" t="str">
        <f>IFERROR(VLOOKUP(I28,事業所一覧!$B:$G,6,FALSE),"")</f>
        <v/>
      </c>
      <c r="F28" s="40"/>
      <c r="G28" s="41" t="str">
        <f>IFERROR(F28*IF(E28&lt;=10,VLOOKUP(D28,事業所種別金額!$C$4:$G$25,2,FALSE),IF(AND(申請書!E28&gt;=11,申請書!E28&lt;=30),VLOOKUP(D28,事業所種別金額!$C$4:$G$25,3,FALSE),IF(AND(E28&gt;=31,E28&lt;=50),VLOOKUP(D28,事業所種別金額!$C$4:$G$25,4,FALSE),VLOOKUP(D28,事業所種別金額!$C$4:$G$25,5,FALSE)))),"")</f>
        <v/>
      </c>
      <c r="I28" s="22" t="str">
        <f t="shared" si="1"/>
        <v>5</v>
      </c>
    </row>
    <row r="29" spans="1:10" ht="27" customHeight="1" x14ac:dyDescent="0.15">
      <c r="A29" s="22">
        <v>6</v>
      </c>
      <c r="B29" s="24" t="str">
        <f t="shared" si="0"/>
        <v/>
      </c>
      <c r="C29" s="38" t="str">
        <f>IF(ISERROR(VLOOKUP(B29,事業所一覧!C:F,2,FALSE))=TRUE,"",VLOOKUP(B29,事業所一覧!C:F,2,FALSE))</f>
        <v/>
      </c>
      <c r="D29" s="39" t="str">
        <f>IFERROR(VLOOKUP(I29,事業所一覧!$B:$G,5,FALSE),"")</f>
        <v/>
      </c>
      <c r="E29" s="40" t="str">
        <f>IFERROR(VLOOKUP(I29,事業所一覧!$B:$G,6,FALSE),"")</f>
        <v/>
      </c>
      <c r="F29" s="40"/>
      <c r="G29" s="41" t="str">
        <f>IFERROR(F29*IF(E29&lt;=10,VLOOKUP(D29,事業所種別金額!$C$4:$G$25,2,FALSE),IF(AND(申請書!E29&gt;=11,申請書!E29&lt;=30),VLOOKUP(D29,事業所種別金額!$C$4:$G$25,3,FALSE),IF(AND(E29&gt;=31,E29&lt;=50),VLOOKUP(D29,事業所種別金額!$C$4:$G$25,4,FALSE),VLOOKUP(D29,事業所種別金額!$C$4:$G$25,5,FALSE)))),"")</f>
        <v/>
      </c>
      <c r="I29" s="22" t="str">
        <f t="shared" si="1"/>
        <v>6</v>
      </c>
    </row>
    <row r="30" spans="1:10" ht="27" customHeight="1" x14ac:dyDescent="0.15">
      <c r="A30" s="22">
        <v>9</v>
      </c>
      <c r="B30" s="24" t="str">
        <f t="shared" si="0"/>
        <v/>
      </c>
      <c r="C30" s="38" t="str">
        <f>IF(ISERROR(VLOOKUP(B30,事業所一覧!C:F,2,FALSE))=TRUE,"",VLOOKUP(B30,事業所一覧!C:F,2,FALSE))</f>
        <v/>
      </c>
      <c r="D30" s="39" t="str">
        <f>IFERROR(VLOOKUP(I30,事業所一覧!$B:$G,5,FALSE),"")</f>
        <v/>
      </c>
      <c r="E30" s="40" t="str">
        <f>IFERROR(VLOOKUP(I30,事業所一覧!$B:$G,6,FALSE),"")</f>
        <v/>
      </c>
      <c r="F30" s="40"/>
      <c r="G30" s="41" t="str">
        <f>IFERROR(F30*IF(E30&lt;=10,VLOOKUP(D30,事業所種別金額!$C$4:$G$25,2,FALSE),IF(AND(申請書!E30&gt;=11,申請書!E30&lt;=30),VLOOKUP(D30,事業所種別金額!$C$4:$G$25,3,FALSE),IF(AND(E30&gt;=31,E30&lt;=50),VLOOKUP(D30,事業所種別金額!$C$4:$G$25,4,FALSE),VLOOKUP(D30,事業所種別金額!$C$4:$G$25,5,FALSE)))),"")</f>
        <v/>
      </c>
      <c r="I30" s="22" t="str">
        <f t="shared" si="1"/>
        <v>9</v>
      </c>
    </row>
    <row r="31" spans="1:10" ht="27" customHeight="1" x14ac:dyDescent="0.15">
      <c r="A31" s="22">
        <v>10</v>
      </c>
      <c r="B31" s="24" t="str">
        <f t="shared" si="0"/>
        <v/>
      </c>
      <c r="C31" s="38" t="str">
        <f>IF(ISERROR(VLOOKUP(B31,事業所一覧!C:F,2,FALSE))=TRUE,"",VLOOKUP(B31,事業所一覧!C:F,2,FALSE))</f>
        <v/>
      </c>
      <c r="D31" s="39" t="str">
        <f>IFERROR(VLOOKUP(I31,事業所一覧!$B:$G,5,FALSE),"")</f>
        <v/>
      </c>
      <c r="E31" s="40" t="str">
        <f>IFERROR(VLOOKUP(I31,事業所一覧!$B:$G,6,FALSE),"")</f>
        <v/>
      </c>
      <c r="F31" s="40"/>
      <c r="G31" s="41" t="str">
        <f>IFERROR(F31*IF(E31&lt;=10,VLOOKUP(D31,事業所種別金額!$C$4:$G$25,2,FALSE),IF(AND(申請書!E31&gt;=11,申請書!E31&lt;=30),VLOOKUP(D31,事業所種別金額!$C$4:$G$25,3,FALSE),IF(AND(E31&gt;=31,E31&lt;=50),VLOOKUP(D31,事業所種別金額!$C$4:$G$25,4,FALSE),VLOOKUP(D31,事業所種別金額!$C$4:$G$25,5,FALSE)))),"")</f>
        <v/>
      </c>
      <c r="I31" s="22" t="str">
        <f t="shared" si="1"/>
        <v>10</v>
      </c>
    </row>
    <row r="32" spans="1:10" x14ac:dyDescent="0.15">
      <c r="B32" s="6" t="s">
        <v>338</v>
      </c>
      <c r="C32" s="31"/>
      <c r="D32" s="31"/>
      <c r="E32" s="31"/>
      <c r="F32" s="31"/>
      <c r="G32" s="31"/>
      <c r="I32" s="22"/>
    </row>
    <row r="33" spans="2:7" x14ac:dyDescent="0.15">
      <c r="C33" s="27"/>
      <c r="D33" s="27"/>
      <c r="E33" s="27"/>
      <c r="F33" s="27"/>
      <c r="G33" s="27"/>
    </row>
    <row r="34" spans="2:7" ht="16.5" customHeight="1" x14ac:dyDescent="0.15">
      <c r="B34" s="1" t="s">
        <v>146</v>
      </c>
      <c r="C34" s="27" t="s">
        <v>503</v>
      </c>
      <c r="D34" s="27"/>
      <c r="E34" s="27"/>
      <c r="F34" s="27"/>
      <c r="G34" s="27"/>
    </row>
    <row r="35" spans="2:7" ht="16.5" customHeight="1" x14ac:dyDescent="0.15">
      <c r="B35" s="4" t="s">
        <v>147</v>
      </c>
      <c r="C35" s="49"/>
      <c r="D35" s="49"/>
      <c r="E35" s="27"/>
      <c r="F35" s="27"/>
      <c r="G35" s="27"/>
    </row>
    <row r="36" spans="2:7" ht="16.5" customHeight="1" x14ac:dyDescent="0.15">
      <c r="B36" s="4" t="s">
        <v>148</v>
      </c>
      <c r="C36" s="49"/>
      <c r="D36" s="49"/>
      <c r="E36" s="27"/>
      <c r="F36" s="27"/>
      <c r="G36" s="27"/>
    </row>
    <row r="37" spans="2:7" ht="16.5" customHeight="1" x14ac:dyDescent="0.15">
      <c r="B37" s="4" t="s">
        <v>183</v>
      </c>
      <c r="C37" s="50"/>
      <c r="D37" s="50"/>
      <c r="E37" s="27"/>
      <c r="F37" s="27"/>
      <c r="G37" s="27"/>
    </row>
    <row r="38" spans="2:7" ht="16.5" customHeight="1" x14ac:dyDescent="0.15">
      <c r="B38" s="4" t="s">
        <v>149</v>
      </c>
      <c r="C38" s="50"/>
      <c r="D38" s="50"/>
      <c r="E38" s="27"/>
      <c r="F38" s="27"/>
      <c r="G38" s="27"/>
    </row>
    <row r="39" spans="2:7" ht="16.5" customHeight="1" x14ac:dyDescent="0.15">
      <c r="B39" s="4" t="s">
        <v>150</v>
      </c>
      <c r="C39" s="49"/>
      <c r="D39" s="49"/>
      <c r="E39" s="27"/>
      <c r="F39" s="27"/>
      <c r="G39" s="27"/>
    </row>
    <row r="40" spans="2:7" ht="16.5" customHeight="1" x14ac:dyDescent="0.15">
      <c r="B40" s="4" t="s">
        <v>151</v>
      </c>
      <c r="C40" s="49"/>
      <c r="D40" s="49"/>
      <c r="E40" s="27"/>
      <c r="F40" s="27"/>
      <c r="G40" s="27"/>
    </row>
    <row r="41" spans="2:7" ht="7.5" customHeight="1" x14ac:dyDescent="0.15">
      <c r="C41" s="27"/>
      <c r="D41" s="27"/>
      <c r="E41" s="27"/>
      <c r="F41" s="27"/>
      <c r="G41" s="27"/>
    </row>
    <row r="42" spans="2:7" ht="16.5" customHeight="1" x14ac:dyDescent="0.15">
      <c r="B42" s="1" t="s">
        <v>339</v>
      </c>
      <c r="C42" s="27"/>
      <c r="D42" s="27"/>
      <c r="E42" s="27"/>
      <c r="F42" s="27"/>
      <c r="G42" s="27"/>
    </row>
    <row r="43" spans="2:7" ht="16.5" customHeight="1" x14ac:dyDescent="0.15">
      <c r="B43" s="4" t="s">
        <v>484</v>
      </c>
      <c r="C43" s="56"/>
      <c r="D43" s="56"/>
      <c r="E43" s="27"/>
      <c r="F43" s="27"/>
      <c r="G43" s="27"/>
    </row>
    <row r="44" spans="2:7" ht="16.5" customHeight="1" x14ac:dyDescent="0.15">
      <c r="B44" s="4" t="s">
        <v>336</v>
      </c>
      <c r="C44" s="56"/>
      <c r="D44" s="56"/>
      <c r="E44" s="27"/>
      <c r="F44" s="27"/>
      <c r="G44" s="27"/>
    </row>
    <row r="45" spans="2:7" ht="16.5" customHeight="1" x14ac:dyDescent="0.15">
      <c r="B45" s="4" t="s">
        <v>337</v>
      </c>
      <c r="C45" s="48"/>
      <c r="D45" s="48"/>
      <c r="E45" s="27"/>
      <c r="F45" s="27"/>
      <c r="G45" s="27"/>
    </row>
    <row r="46" spans="2:7" x14ac:dyDescent="0.15">
      <c r="C46" s="27"/>
      <c r="D46" s="27"/>
      <c r="E46" s="27"/>
      <c r="F46" s="27"/>
      <c r="G46" s="27"/>
    </row>
    <row r="47" spans="2:7" x14ac:dyDescent="0.15">
      <c r="C47" s="27"/>
      <c r="D47" s="27"/>
      <c r="E47" s="27"/>
      <c r="F47" s="27"/>
      <c r="G47" s="27"/>
    </row>
    <row r="48" spans="2:7" x14ac:dyDescent="0.15">
      <c r="C48" s="27"/>
      <c r="D48" s="27"/>
      <c r="E48" s="27"/>
      <c r="F48" s="27"/>
      <c r="G48" s="27"/>
    </row>
    <row r="49" spans="3:7" x14ac:dyDescent="0.15">
      <c r="C49" s="27"/>
      <c r="D49" s="27"/>
      <c r="E49" s="27"/>
      <c r="F49" s="27"/>
      <c r="G49" s="27"/>
    </row>
    <row r="50" spans="3:7" x14ac:dyDescent="0.15">
      <c r="C50" s="27"/>
      <c r="D50" s="27"/>
      <c r="E50" s="27"/>
      <c r="F50" s="27"/>
      <c r="G50" s="27"/>
    </row>
    <row r="51" spans="3:7" x14ac:dyDescent="0.15">
      <c r="C51" s="27"/>
      <c r="D51" s="27"/>
      <c r="E51" s="27"/>
      <c r="F51" s="27"/>
      <c r="G51" s="27"/>
    </row>
    <row r="52" spans="3:7" x14ac:dyDescent="0.15">
      <c r="C52" s="27"/>
      <c r="D52" s="27"/>
      <c r="E52" s="27"/>
      <c r="F52" s="27"/>
      <c r="G52" s="27"/>
    </row>
    <row r="53" spans="3:7" x14ac:dyDescent="0.15">
      <c r="C53" s="27"/>
      <c r="D53" s="27"/>
      <c r="E53" s="27"/>
      <c r="F53" s="27"/>
      <c r="G53" s="27"/>
    </row>
    <row r="54" spans="3:7" x14ac:dyDescent="0.15">
      <c r="C54" s="27"/>
      <c r="D54" s="27"/>
      <c r="E54" s="27"/>
      <c r="F54" s="27"/>
      <c r="G54" s="27"/>
    </row>
    <row r="55" spans="3:7" x14ac:dyDescent="0.15">
      <c r="C55" s="27"/>
      <c r="D55" s="27"/>
      <c r="E55" s="27"/>
      <c r="F55" s="27"/>
      <c r="G55" s="27"/>
    </row>
    <row r="56" spans="3:7" x14ac:dyDescent="0.15">
      <c r="C56" s="27"/>
      <c r="D56" s="27"/>
      <c r="E56" s="27"/>
      <c r="F56" s="27"/>
      <c r="G56" s="27"/>
    </row>
    <row r="57" spans="3:7" x14ac:dyDescent="0.15">
      <c r="C57" s="27"/>
      <c r="D57" s="27"/>
      <c r="E57" s="27"/>
      <c r="F57" s="27"/>
      <c r="G57" s="27"/>
    </row>
    <row r="58" spans="3:7" x14ac:dyDescent="0.15">
      <c r="C58" s="27"/>
      <c r="D58" s="27"/>
      <c r="E58" s="27"/>
      <c r="F58" s="27"/>
      <c r="G58" s="27"/>
    </row>
    <row r="59" spans="3:7" x14ac:dyDescent="0.15">
      <c r="C59" s="27"/>
      <c r="D59" s="27"/>
      <c r="E59" s="27"/>
      <c r="F59" s="27"/>
      <c r="G59" s="27"/>
    </row>
    <row r="60" spans="3:7" x14ac:dyDescent="0.15">
      <c r="C60" s="27"/>
      <c r="D60" s="27"/>
      <c r="E60" s="27"/>
      <c r="F60" s="27"/>
      <c r="G60" s="27"/>
    </row>
  </sheetData>
  <mergeCells count="17">
    <mergeCell ref="C44:D44"/>
    <mergeCell ref="C45:D45"/>
    <mergeCell ref="C40:D40"/>
    <mergeCell ref="C39:D39"/>
    <mergeCell ref="C38:D38"/>
    <mergeCell ref="A4:H4"/>
    <mergeCell ref="E11:G11"/>
    <mergeCell ref="E12:G12"/>
    <mergeCell ref="E13:G13"/>
    <mergeCell ref="E8:G8"/>
    <mergeCell ref="E10:G10"/>
    <mergeCell ref="E9:G9"/>
    <mergeCell ref="C10:C11"/>
    <mergeCell ref="C37:D37"/>
    <mergeCell ref="C36:D36"/>
    <mergeCell ref="C35:D35"/>
    <mergeCell ref="C43:D43"/>
  </mergeCells>
  <phoneticPr fontId="2"/>
  <dataValidations count="1">
    <dataValidation type="list" allowBlank="1" showInputMessage="1" showErrorMessage="1" sqref="C37">
      <formula1>"普通,当座"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事業所種別金額!$C$5:$C$25</xm:f>
          </x14:formula1>
          <xm:sqref>D24:D31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zoomScale="85" zoomScaleNormal="85" zoomScaleSheetLayoutView="100" workbookViewId="0">
      <selection activeCell="E13" sqref="E13:G13"/>
    </sheetView>
  </sheetViews>
  <sheetFormatPr defaultRowHeight="13.5" x14ac:dyDescent="0.15"/>
  <cols>
    <col min="1" max="1" width="1.5" style="1" customWidth="1"/>
    <col min="2" max="2" width="13.75" style="1" customWidth="1"/>
    <col min="3" max="3" width="27" style="1" customWidth="1"/>
    <col min="4" max="4" width="17.125" style="1" customWidth="1"/>
    <col min="5" max="6" width="8.75" style="1" customWidth="1"/>
    <col min="7" max="7" width="12.375" style="1" bestFit="1" customWidth="1"/>
    <col min="8" max="8" width="1.625" style="1" customWidth="1"/>
    <col min="9" max="9" width="9" style="1"/>
    <col min="10" max="10" width="11.5" style="1" customWidth="1"/>
    <col min="11" max="16384" width="9" style="1"/>
  </cols>
  <sheetData>
    <row r="1" spans="1:8" x14ac:dyDescent="0.15">
      <c r="A1" s="1" t="s">
        <v>180</v>
      </c>
    </row>
    <row r="2" spans="1:8" x14ac:dyDescent="0.15">
      <c r="G2" s="2" t="s">
        <v>0</v>
      </c>
    </row>
    <row r="3" spans="1:8" x14ac:dyDescent="0.15">
      <c r="G3" s="2"/>
    </row>
    <row r="4" spans="1:8" ht="15" customHeight="1" x14ac:dyDescent="0.15">
      <c r="A4" s="51" t="s">
        <v>178</v>
      </c>
      <c r="B4" s="51"/>
      <c r="C4" s="51"/>
      <c r="D4" s="51"/>
      <c r="E4" s="51"/>
      <c r="F4" s="51"/>
      <c r="G4" s="51"/>
      <c r="H4" s="51"/>
    </row>
    <row r="6" spans="1:8" ht="15" customHeight="1" x14ac:dyDescent="0.15">
      <c r="B6" s="1" t="s">
        <v>1</v>
      </c>
    </row>
    <row r="7" spans="1:8" ht="15" customHeight="1" x14ac:dyDescent="0.15"/>
    <row r="8" spans="1:8" ht="24.95" customHeight="1" x14ac:dyDescent="0.15">
      <c r="C8" s="27"/>
      <c r="D8" s="28" t="s">
        <v>3</v>
      </c>
      <c r="E8" s="58" t="s">
        <v>485</v>
      </c>
      <c r="F8" s="58"/>
      <c r="G8" s="58"/>
    </row>
    <row r="9" spans="1:8" ht="24.95" customHeight="1" x14ac:dyDescent="0.15">
      <c r="C9" s="27"/>
      <c r="D9" s="28" t="s">
        <v>502</v>
      </c>
      <c r="E9" s="58" t="s">
        <v>488</v>
      </c>
      <c r="F9" s="60"/>
      <c r="G9" s="60"/>
    </row>
    <row r="10" spans="1:8" ht="24.95" customHeight="1" x14ac:dyDescent="0.15">
      <c r="C10" s="55" t="s">
        <v>48</v>
      </c>
      <c r="D10" s="29" t="s">
        <v>9</v>
      </c>
      <c r="E10" s="59">
        <v>1000098765</v>
      </c>
      <c r="F10" s="59"/>
      <c r="G10" s="59"/>
    </row>
    <row r="11" spans="1:8" ht="24.95" customHeight="1" x14ac:dyDescent="0.15">
      <c r="C11" s="55"/>
      <c r="D11" s="28" t="s">
        <v>2</v>
      </c>
      <c r="E11" s="58" t="s">
        <v>486</v>
      </c>
      <c r="F11" s="58"/>
      <c r="G11" s="58"/>
    </row>
    <row r="12" spans="1:8" ht="24.95" customHeight="1" x14ac:dyDescent="0.15">
      <c r="C12" s="27"/>
      <c r="D12" s="30" t="s">
        <v>6</v>
      </c>
      <c r="E12" s="57" t="s">
        <v>487</v>
      </c>
      <c r="F12" s="57"/>
      <c r="G12" s="57"/>
    </row>
    <row r="13" spans="1:8" ht="24.95" customHeight="1" x14ac:dyDescent="0.15">
      <c r="C13" s="27"/>
      <c r="D13" s="30" t="s">
        <v>501</v>
      </c>
      <c r="E13" s="57" t="s">
        <v>504</v>
      </c>
      <c r="F13" s="57"/>
      <c r="G13" s="57"/>
    </row>
    <row r="14" spans="1:8" ht="6.75" customHeight="1" x14ac:dyDescent="0.15">
      <c r="C14" s="27"/>
      <c r="D14" s="31"/>
      <c r="E14" s="32"/>
      <c r="F14" s="32"/>
      <c r="G14" s="32"/>
    </row>
    <row r="15" spans="1:8" x14ac:dyDescent="0.15">
      <c r="A15" s="25" t="s">
        <v>5</v>
      </c>
      <c r="B15" s="26"/>
      <c r="C15" s="27"/>
      <c r="D15" s="27"/>
      <c r="E15" s="27"/>
      <c r="F15" s="27"/>
      <c r="G15" s="27"/>
    </row>
    <row r="16" spans="1:8" x14ac:dyDescent="0.15">
      <c r="A16" s="26" t="s">
        <v>491</v>
      </c>
      <c r="B16" s="26"/>
      <c r="C16" s="27"/>
      <c r="D16" s="27"/>
      <c r="E16" s="27"/>
      <c r="F16" s="27"/>
      <c r="G16" s="27"/>
    </row>
    <row r="17" spans="1:10" x14ac:dyDescent="0.15">
      <c r="A17" s="26"/>
      <c r="B17" s="26"/>
      <c r="C17" s="27"/>
      <c r="D17" s="27"/>
      <c r="E17" s="27"/>
      <c r="F17" s="27"/>
      <c r="G17" s="27"/>
    </row>
    <row r="18" spans="1:10" x14ac:dyDescent="0.15">
      <c r="A18" s="26" t="s">
        <v>334</v>
      </c>
      <c r="B18" s="26"/>
      <c r="C18" s="27"/>
      <c r="D18" s="27"/>
      <c r="E18" s="27"/>
      <c r="F18" s="27"/>
      <c r="G18" s="27"/>
    </row>
    <row r="19" spans="1:10" x14ac:dyDescent="0.15">
      <c r="A19" s="1" t="s">
        <v>335</v>
      </c>
      <c r="C19" s="27"/>
      <c r="D19" s="27"/>
      <c r="E19" s="27"/>
      <c r="F19" s="27"/>
      <c r="G19" s="27"/>
    </row>
    <row r="20" spans="1:10" ht="9.75" customHeight="1" thickBot="1" x14ac:dyDescent="0.2">
      <c r="C20" s="27"/>
      <c r="D20" s="27"/>
      <c r="E20" s="27"/>
      <c r="F20" s="27"/>
      <c r="G20" s="27"/>
    </row>
    <row r="21" spans="1:10" ht="19.5" customHeight="1" thickBot="1" x14ac:dyDescent="0.2">
      <c r="C21" s="33" t="s">
        <v>47</v>
      </c>
      <c r="D21" s="34">
        <f>ROUNDDOWN(SUM(G24:G31),-2)</f>
        <v>732000</v>
      </c>
      <c r="E21" s="35" t="s">
        <v>8</v>
      </c>
      <c r="F21" s="27"/>
      <c r="G21" s="27"/>
    </row>
    <row r="22" spans="1:10" x14ac:dyDescent="0.15">
      <c r="C22" s="27"/>
      <c r="D22" s="27"/>
      <c r="E22" s="27"/>
      <c r="F22" s="27"/>
      <c r="G22" s="27"/>
    </row>
    <row r="23" spans="1:10" ht="31.5" customHeight="1" x14ac:dyDescent="0.15">
      <c r="B23" s="3" t="s">
        <v>9</v>
      </c>
      <c r="C23" s="42" t="s">
        <v>6</v>
      </c>
      <c r="D23" s="42" t="s">
        <v>176</v>
      </c>
      <c r="E23" s="37" t="s">
        <v>10</v>
      </c>
      <c r="F23" s="37" t="s">
        <v>23</v>
      </c>
      <c r="G23" s="42" t="s">
        <v>7</v>
      </c>
      <c r="J23" s="21"/>
    </row>
    <row r="24" spans="1:10" ht="27" customHeight="1" x14ac:dyDescent="0.15">
      <c r="A24" s="22">
        <v>1</v>
      </c>
      <c r="B24" s="43">
        <v>1412000000</v>
      </c>
      <c r="C24" s="44" t="s">
        <v>487</v>
      </c>
      <c r="D24" s="45" t="s">
        <v>489</v>
      </c>
      <c r="E24" s="46">
        <v>40</v>
      </c>
      <c r="F24" s="46">
        <v>12</v>
      </c>
      <c r="G24" s="41">
        <f>IFERROR(F24*IF(E24&lt;=10,VLOOKUP(D24,事業所種別金額!$C$4:$G$25,2,FALSE),IF(AND(E24&gt;=11,E24&lt;=30),VLOOKUP(D24,事業所種別金額!$C$4:$G$25,3,FALSE),IF(AND(E24&gt;=31,E24&lt;=50),VLOOKUP(D24,事業所種別金額!$C$4:$G$25,4,FALSE),VLOOKUP(D24,事業所種別金額!$C$4:$G$25,5,FALSE)))),"")</f>
        <v>48000</v>
      </c>
      <c r="I24" s="22" t="str">
        <f t="shared" ref="I24:I31" si="0">A24&amp;$E$10</f>
        <v>11000098765</v>
      </c>
    </row>
    <row r="25" spans="1:10" ht="27" customHeight="1" x14ac:dyDescent="0.15">
      <c r="A25" s="22">
        <v>2</v>
      </c>
      <c r="B25" s="43">
        <v>1412000000</v>
      </c>
      <c r="C25" s="44" t="s">
        <v>487</v>
      </c>
      <c r="D25" s="47" t="s">
        <v>499</v>
      </c>
      <c r="E25" s="46">
        <v>12</v>
      </c>
      <c r="F25" s="46">
        <v>12</v>
      </c>
      <c r="G25" s="41">
        <f>IFERROR(F25*IF(E25&lt;=10,VLOOKUP(D25,事業所種別金額!$C$4:$G$25,2,FALSE),IF(AND(E25&gt;=11,E25&lt;=30),VLOOKUP(D25,事業所種別金額!$C$4:$G$25,3,FALSE),IF(AND(E25&gt;=31,E25&lt;=50),VLOOKUP(D25,事業所種別金額!$C$4:$G$25,4,FALSE),VLOOKUP(D25,事業所種別金額!$C$4:$G$25,5,FALSE)))),"")</f>
        <v>144000</v>
      </c>
      <c r="I25" s="22" t="str">
        <f t="shared" si="0"/>
        <v>21000098765</v>
      </c>
    </row>
    <row r="26" spans="1:10" ht="27" customHeight="1" x14ac:dyDescent="0.15">
      <c r="A26" s="22">
        <v>3</v>
      </c>
      <c r="B26" s="43">
        <v>1412000000</v>
      </c>
      <c r="C26" s="44" t="s">
        <v>487</v>
      </c>
      <c r="D26" s="47" t="s">
        <v>490</v>
      </c>
      <c r="E26" s="46">
        <v>9</v>
      </c>
      <c r="F26" s="46">
        <v>12</v>
      </c>
      <c r="G26" s="41">
        <f>IFERROR(F26*IF(E26&lt;=10,VLOOKUP(D26,事業所種別金額!$C$4:$G$25,2,FALSE),IF(AND(E26&gt;=11,E26&lt;=30),VLOOKUP(D26,事業所種別金額!$C$4:$G$25,3,FALSE),IF(AND(E26&gt;=31,E26&lt;=50),VLOOKUP(D26,事業所種別金額!$C$4:$G$25,4,FALSE),VLOOKUP(D26,事業所種別金額!$C$4:$G$25,5,FALSE)))),"")</f>
        <v>270000</v>
      </c>
      <c r="I26" s="22" t="str">
        <f t="shared" si="0"/>
        <v>31000098765</v>
      </c>
    </row>
    <row r="27" spans="1:10" ht="27" customHeight="1" x14ac:dyDescent="0.15">
      <c r="A27" s="22">
        <v>4</v>
      </c>
      <c r="B27" s="43">
        <v>1412000000</v>
      </c>
      <c r="C27" s="44" t="s">
        <v>487</v>
      </c>
      <c r="D27" s="47" t="s">
        <v>500</v>
      </c>
      <c r="E27" s="46">
        <v>1</v>
      </c>
      <c r="F27" s="46">
        <v>12</v>
      </c>
      <c r="G27" s="41">
        <f>IFERROR(F27*IF(E27&lt;=10,VLOOKUP(D27,事業所種別金額!$C$4:$G$25,2,FALSE),IF(AND(E27&gt;=11,E27&lt;=30),VLOOKUP(D27,事業所種別金額!$C$4:$G$25,3,FALSE),IF(AND(E27&gt;=31,E27&lt;=50),VLOOKUP(D27,事業所種別金額!$C$4:$G$25,4,FALSE),VLOOKUP(D27,事業所種別金額!$C$4:$G$25,5,FALSE)))),"")</f>
        <v>270000</v>
      </c>
      <c r="I27" s="22" t="str">
        <f t="shared" si="0"/>
        <v>41000098765</v>
      </c>
    </row>
    <row r="28" spans="1:10" ht="27" customHeight="1" x14ac:dyDescent="0.15">
      <c r="A28" s="22">
        <v>5</v>
      </c>
      <c r="B28" s="24"/>
      <c r="C28" s="38"/>
      <c r="D28" s="39"/>
      <c r="E28" s="40"/>
      <c r="F28" s="40"/>
      <c r="G28" s="41" t="str">
        <f>IFERROR(F28*IF(E28&lt;=10,VLOOKUP(D28,事業所種別金額!$C$4:$G$25,2,FALSE),IF(AND(E28&gt;=11,E28&lt;=30),VLOOKUP(D28,事業所種別金額!$C$4:$G$25,3,FALSE),IF(AND(E28&gt;=31,E28&lt;=50),VLOOKUP(D28,事業所種別金額!$C$4:$G$25,4,FALSE),VLOOKUP(D28,事業所種別金額!$C$4:$G$25,5,FALSE)))),"")</f>
        <v/>
      </c>
      <c r="I28" s="22" t="str">
        <f t="shared" si="0"/>
        <v>51000098765</v>
      </c>
    </row>
    <row r="29" spans="1:10" ht="27" customHeight="1" x14ac:dyDescent="0.15">
      <c r="A29" s="22">
        <v>6</v>
      </c>
      <c r="B29" s="24"/>
      <c r="C29" s="38"/>
      <c r="D29" s="39"/>
      <c r="E29" s="40"/>
      <c r="F29" s="40"/>
      <c r="G29" s="41" t="str">
        <f>IFERROR(F29*IF(E29&lt;=10,VLOOKUP(D29,事業所種別金額!$C$4:$G$25,2,FALSE),IF(AND(E29&gt;=11,E29&lt;=30),VLOOKUP(D29,事業所種別金額!$C$4:$G$25,3,FALSE),IF(AND(E29&gt;=31,E29&lt;=50),VLOOKUP(D29,事業所種別金額!$C$4:$G$25,4,FALSE),VLOOKUP(D29,事業所種別金額!$C$4:$G$25,5,FALSE)))),"")</f>
        <v/>
      </c>
      <c r="I29" s="22" t="str">
        <f t="shared" si="0"/>
        <v>61000098765</v>
      </c>
    </row>
    <row r="30" spans="1:10" ht="27" customHeight="1" x14ac:dyDescent="0.15">
      <c r="A30" s="22">
        <v>9</v>
      </c>
      <c r="B30" s="24"/>
      <c r="C30" s="38"/>
      <c r="D30" s="39"/>
      <c r="E30" s="40"/>
      <c r="F30" s="40"/>
      <c r="G30" s="41" t="str">
        <f>IFERROR(F30*IF(E30&lt;=10,VLOOKUP(D30,事業所種別金額!$C$4:$G$25,2,FALSE),IF(AND(E30&gt;=11,E30&lt;=30),VLOOKUP(D30,事業所種別金額!$C$4:$G$25,3,FALSE),IF(AND(E30&gt;=31,E30&lt;=50),VLOOKUP(D30,事業所種別金額!$C$4:$G$25,4,FALSE),VLOOKUP(D30,事業所種別金額!$C$4:$G$25,5,FALSE)))),"")</f>
        <v/>
      </c>
      <c r="I30" s="22" t="str">
        <f t="shared" si="0"/>
        <v>91000098765</v>
      </c>
    </row>
    <row r="31" spans="1:10" ht="27" customHeight="1" x14ac:dyDescent="0.15">
      <c r="A31" s="22">
        <v>10</v>
      </c>
      <c r="B31" s="24"/>
      <c r="C31" s="38"/>
      <c r="D31" s="39"/>
      <c r="E31" s="40"/>
      <c r="F31" s="40"/>
      <c r="G31" s="41" t="str">
        <f>IFERROR(F31*IF(E31&lt;=10,VLOOKUP(D31,事業所種別金額!$C$4:$G$25,2,FALSE),IF(AND(E31&gt;=11,E31&lt;=30),VLOOKUP(D31,事業所種別金額!$C$4:$G$25,3,FALSE),IF(AND(E31&gt;=31,E31&lt;=50),VLOOKUP(D31,事業所種別金額!$C$4:$G$25,4,FALSE),VLOOKUP(D31,事業所種別金額!$C$4:$G$25,5,FALSE)))),"")</f>
        <v/>
      </c>
      <c r="I31" s="22" t="str">
        <f t="shared" si="0"/>
        <v>101000098765</v>
      </c>
    </row>
    <row r="32" spans="1:10" x14ac:dyDescent="0.15">
      <c r="B32" s="6" t="s">
        <v>338</v>
      </c>
      <c r="C32" s="31"/>
      <c r="D32" s="31"/>
      <c r="E32" s="31"/>
      <c r="F32" s="31"/>
      <c r="G32" s="31"/>
      <c r="I32" s="22"/>
    </row>
    <row r="33" spans="2:7" x14ac:dyDescent="0.15">
      <c r="C33" s="27"/>
      <c r="D33" s="27"/>
      <c r="E33" s="27"/>
      <c r="F33" s="27"/>
      <c r="G33" s="27"/>
    </row>
    <row r="34" spans="2:7" ht="16.5" customHeight="1" x14ac:dyDescent="0.15">
      <c r="B34" s="1" t="s">
        <v>146</v>
      </c>
      <c r="C34" s="27" t="s">
        <v>503</v>
      </c>
      <c r="D34" s="27"/>
      <c r="E34" s="27"/>
      <c r="F34" s="27"/>
      <c r="G34" s="27"/>
    </row>
    <row r="35" spans="2:7" ht="16.5" customHeight="1" x14ac:dyDescent="0.15">
      <c r="B35" s="4" t="s">
        <v>147</v>
      </c>
      <c r="C35" s="61" t="s">
        <v>492</v>
      </c>
      <c r="D35" s="61"/>
      <c r="E35" s="27"/>
      <c r="F35" s="27"/>
      <c r="G35" s="27"/>
    </row>
    <row r="36" spans="2:7" ht="16.5" customHeight="1" x14ac:dyDescent="0.15">
      <c r="B36" s="4" t="s">
        <v>148</v>
      </c>
      <c r="C36" s="61" t="s">
        <v>493</v>
      </c>
      <c r="D36" s="61"/>
      <c r="E36" s="27"/>
      <c r="F36" s="27"/>
      <c r="G36" s="27"/>
    </row>
    <row r="37" spans="2:7" ht="16.5" customHeight="1" x14ac:dyDescent="0.15">
      <c r="B37" s="4" t="s">
        <v>183</v>
      </c>
      <c r="C37" s="63" t="s">
        <v>494</v>
      </c>
      <c r="D37" s="63"/>
      <c r="E37" s="27"/>
      <c r="F37" s="27"/>
      <c r="G37" s="27"/>
    </row>
    <row r="38" spans="2:7" ht="16.5" customHeight="1" x14ac:dyDescent="0.15">
      <c r="B38" s="4" t="s">
        <v>149</v>
      </c>
      <c r="C38" s="63">
        <v>123456</v>
      </c>
      <c r="D38" s="63"/>
      <c r="E38" s="27"/>
      <c r="F38" s="27"/>
      <c r="G38" s="27"/>
    </row>
    <row r="39" spans="2:7" ht="16.5" customHeight="1" x14ac:dyDescent="0.15">
      <c r="B39" s="4" t="s">
        <v>150</v>
      </c>
      <c r="C39" s="61" t="s">
        <v>505</v>
      </c>
      <c r="D39" s="61"/>
      <c r="E39" s="27"/>
      <c r="F39" s="27"/>
      <c r="G39" s="27"/>
    </row>
    <row r="40" spans="2:7" ht="16.5" customHeight="1" x14ac:dyDescent="0.15">
      <c r="B40" s="4" t="s">
        <v>151</v>
      </c>
      <c r="C40" s="61" t="s">
        <v>506</v>
      </c>
      <c r="D40" s="61"/>
      <c r="E40" s="27"/>
      <c r="F40" s="27"/>
      <c r="G40" s="27"/>
    </row>
    <row r="41" spans="2:7" ht="7.5" customHeight="1" x14ac:dyDescent="0.15">
      <c r="C41" s="27"/>
      <c r="D41" s="27"/>
      <c r="E41" s="27"/>
      <c r="F41" s="27"/>
      <c r="G41" s="27"/>
    </row>
    <row r="42" spans="2:7" ht="16.5" customHeight="1" x14ac:dyDescent="0.15">
      <c r="B42" s="1" t="s">
        <v>339</v>
      </c>
      <c r="C42" s="27"/>
      <c r="D42" s="27"/>
      <c r="E42" s="27"/>
      <c r="F42" s="27"/>
      <c r="G42" s="27"/>
    </row>
    <row r="43" spans="2:7" ht="16.5" customHeight="1" x14ac:dyDescent="0.15">
      <c r="B43" s="4" t="s">
        <v>484</v>
      </c>
      <c r="C43" s="61" t="s">
        <v>495</v>
      </c>
      <c r="D43" s="61"/>
      <c r="E43" s="27"/>
      <c r="F43" s="27"/>
      <c r="G43" s="27"/>
    </row>
    <row r="44" spans="2:7" ht="16.5" customHeight="1" x14ac:dyDescent="0.15">
      <c r="B44" s="4" t="s">
        <v>336</v>
      </c>
      <c r="C44" s="61" t="s">
        <v>496</v>
      </c>
      <c r="D44" s="61"/>
      <c r="E44" s="27"/>
      <c r="F44" s="27"/>
      <c r="G44" s="27"/>
    </row>
    <row r="45" spans="2:7" ht="16.5" customHeight="1" x14ac:dyDescent="0.15">
      <c r="B45" s="4" t="s">
        <v>337</v>
      </c>
      <c r="C45" s="62" t="s">
        <v>497</v>
      </c>
      <c r="D45" s="62"/>
      <c r="E45" s="27"/>
      <c r="F45" s="27"/>
      <c r="G45" s="27"/>
    </row>
    <row r="46" spans="2:7" x14ac:dyDescent="0.15">
      <c r="C46" s="27"/>
      <c r="D46" s="27"/>
      <c r="E46" s="27"/>
      <c r="F46" s="27"/>
      <c r="G46" s="27"/>
    </row>
    <row r="47" spans="2:7" x14ac:dyDescent="0.15">
      <c r="C47" s="27"/>
      <c r="D47" s="27"/>
      <c r="E47" s="27"/>
      <c r="F47" s="27"/>
      <c r="G47" s="27"/>
    </row>
    <row r="48" spans="2:7" x14ac:dyDescent="0.15">
      <c r="C48" s="27"/>
      <c r="D48" s="27"/>
      <c r="E48" s="27"/>
      <c r="F48" s="27"/>
      <c r="G48" s="27"/>
    </row>
    <row r="49" spans="3:7" x14ac:dyDescent="0.15">
      <c r="C49" s="27"/>
      <c r="D49" s="27"/>
      <c r="E49" s="27"/>
      <c r="F49" s="27"/>
      <c r="G49" s="27"/>
    </row>
    <row r="50" spans="3:7" x14ac:dyDescent="0.15">
      <c r="C50" s="27"/>
      <c r="D50" s="27"/>
      <c r="E50" s="27"/>
      <c r="F50" s="27"/>
      <c r="G50" s="27"/>
    </row>
    <row r="51" spans="3:7" x14ac:dyDescent="0.15">
      <c r="C51" s="27"/>
      <c r="D51" s="27"/>
      <c r="E51" s="27"/>
      <c r="F51" s="27"/>
      <c r="G51" s="27"/>
    </row>
    <row r="52" spans="3:7" x14ac:dyDescent="0.15">
      <c r="C52" s="27"/>
      <c r="D52" s="27"/>
      <c r="E52" s="27"/>
      <c r="F52" s="27"/>
      <c r="G52" s="27"/>
    </row>
    <row r="53" spans="3:7" x14ac:dyDescent="0.15">
      <c r="C53" s="27"/>
      <c r="D53" s="27"/>
      <c r="E53" s="27"/>
      <c r="F53" s="27"/>
      <c r="G53" s="27"/>
    </row>
    <row r="54" spans="3:7" x14ac:dyDescent="0.15">
      <c r="C54" s="27"/>
      <c r="D54" s="27"/>
      <c r="E54" s="27"/>
      <c r="F54" s="27"/>
      <c r="G54" s="27"/>
    </row>
    <row r="55" spans="3:7" x14ac:dyDescent="0.15">
      <c r="C55" s="27"/>
      <c r="D55" s="27"/>
      <c r="E55" s="27"/>
      <c r="F55" s="27"/>
      <c r="G55" s="27"/>
    </row>
    <row r="56" spans="3:7" x14ac:dyDescent="0.15">
      <c r="C56" s="27"/>
      <c r="D56" s="27"/>
      <c r="E56" s="27"/>
      <c r="F56" s="27"/>
      <c r="G56" s="27"/>
    </row>
    <row r="57" spans="3:7" x14ac:dyDescent="0.15">
      <c r="C57" s="27"/>
      <c r="D57" s="27"/>
      <c r="E57" s="27"/>
      <c r="F57" s="27"/>
      <c r="G57" s="27"/>
    </row>
    <row r="58" spans="3:7" x14ac:dyDescent="0.15">
      <c r="C58" s="27"/>
      <c r="D58" s="27"/>
      <c r="E58" s="27"/>
      <c r="F58" s="27"/>
      <c r="G58" s="27"/>
    </row>
    <row r="59" spans="3:7" x14ac:dyDescent="0.15">
      <c r="C59" s="27"/>
      <c r="D59" s="27"/>
      <c r="E59" s="27"/>
      <c r="F59" s="27"/>
      <c r="G59" s="27"/>
    </row>
    <row r="60" spans="3:7" x14ac:dyDescent="0.15">
      <c r="C60" s="27"/>
      <c r="D60" s="27"/>
      <c r="E60" s="27"/>
      <c r="F60" s="27"/>
      <c r="G60" s="27"/>
    </row>
  </sheetData>
  <mergeCells count="17">
    <mergeCell ref="C43:D43"/>
    <mergeCell ref="C44:D44"/>
    <mergeCell ref="C45:D45"/>
    <mergeCell ref="C35:D35"/>
    <mergeCell ref="C36:D36"/>
    <mergeCell ref="C37:D37"/>
    <mergeCell ref="C38:D38"/>
    <mergeCell ref="C39:D39"/>
    <mergeCell ref="C40:D40"/>
    <mergeCell ref="E13:G13"/>
    <mergeCell ref="A4:H4"/>
    <mergeCell ref="E8:G8"/>
    <mergeCell ref="E10:G10"/>
    <mergeCell ref="E11:G11"/>
    <mergeCell ref="E12:G12"/>
    <mergeCell ref="E9:G9"/>
    <mergeCell ref="C10:C11"/>
  </mergeCells>
  <phoneticPr fontId="2"/>
  <dataValidations count="1">
    <dataValidation type="list" allowBlank="1" showInputMessage="1" showErrorMessage="1" sqref="C37">
      <formula1>"普通,当座"</formula1>
    </dataValidation>
  </dataValidations>
  <hyperlinks>
    <hyperlink ref="C45" r:id="rId1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P14" sqref="P14"/>
    </sheetView>
  </sheetViews>
  <sheetFormatPr defaultRowHeight="18" customHeight="1" x14ac:dyDescent="0.15"/>
  <cols>
    <col min="1" max="1" width="2.25" style="7" customWidth="1"/>
    <col min="2" max="10" width="9" style="7"/>
    <col min="11" max="11" width="2.125" style="7" customWidth="1"/>
    <col min="12" max="16384" width="9" style="7"/>
  </cols>
  <sheetData>
    <row r="1" spans="1:11" ht="18" customHeight="1" x14ac:dyDescent="0.15">
      <c r="A1" s="7" t="s">
        <v>179</v>
      </c>
    </row>
    <row r="2" spans="1:11" ht="18" customHeight="1" x14ac:dyDescent="0.15">
      <c r="J2" s="8" t="s">
        <v>152</v>
      </c>
    </row>
    <row r="3" spans="1:11" ht="18" customHeight="1" x14ac:dyDescent="0.15">
      <c r="J3" s="8"/>
    </row>
    <row r="4" spans="1:11" ht="18" customHeight="1" x14ac:dyDescent="0.15">
      <c r="A4" s="64" t="s">
        <v>182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6" spans="1:11" ht="18" customHeight="1" x14ac:dyDescent="0.15">
      <c r="B6" s="7" t="s">
        <v>2</v>
      </c>
    </row>
    <row r="7" spans="1:11" ht="18" customHeight="1" x14ac:dyDescent="0.15">
      <c r="B7" s="7" t="s">
        <v>3</v>
      </c>
    </row>
    <row r="8" spans="1:11" ht="18" customHeight="1" x14ac:dyDescent="0.15">
      <c r="B8" s="7" t="s">
        <v>4</v>
      </c>
    </row>
    <row r="10" spans="1:11" ht="18" customHeight="1" x14ac:dyDescent="0.15">
      <c r="H10" s="7" t="s">
        <v>1</v>
      </c>
    </row>
    <row r="11" spans="1:11" ht="18" customHeight="1" x14ac:dyDescent="0.15">
      <c r="H11" s="7" t="s">
        <v>153</v>
      </c>
    </row>
    <row r="12" spans="1:11" ht="18" customHeight="1" x14ac:dyDescent="0.15">
      <c r="H12" s="7" t="s">
        <v>154</v>
      </c>
    </row>
    <row r="14" spans="1:11" ht="18" customHeight="1" x14ac:dyDescent="0.15">
      <c r="B14" s="7" t="s">
        <v>155</v>
      </c>
    </row>
    <row r="16" spans="1:11" ht="20.25" customHeight="1" x14ac:dyDescent="0.15">
      <c r="B16" s="66" t="s">
        <v>156</v>
      </c>
      <c r="C16" s="66"/>
      <c r="D16" s="66" t="s">
        <v>168</v>
      </c>
      <c r="E16" s="66"/>
      <c r="F16" s="66"/>
      <c r="G16" s="66"/>
      <c r="H16" s="66"/>
      <c r="I16" s="66"/>
      <c r="J16" s="66"/>
    </row>
    <row r="17" spans="2:10" ht="20.25" customHeight="1" x14ac:dyDescent="0.15">
      <c r="B17" s="66" t="s">
        <v>167</v>
      </c>
      <c r="C17" s="66"/>
      <c r="D17" s="67"/>
      <c r="E17" s="67"/>
      <c r="F17" s="67"/>
      <c r="G17" s="67"/>
      <c r="H17" s="67"/>
      <c r="I17" s="67"/>
      <c r="J17" s="67"/>
    </row>
    <row r="18" spans="2:10" ht="20.25" customHeight="1" x14ac:dyDescent="0.15">
      <c r="B18" s="66" t="s">
        <v>158</v>
      </c>
      <c r="C18" s="66"/>
      <c r="D18" s="9" t="s">
        <v>165</v>
      </c>
      <c r="E18" s="9"/>
      <c r="F18" s="9"/>
      <c r="G18" s="9"/>
      <c r="H18" s="9"/>
      <c r="I18" s="9"/>
      <c r="J18" s="10"/>
    </row>
    <row r="19" spans="2:10" ht="20.25" customHeight="1" x14ac:dyDescent="0.15">
      <c r="B19" s="66"/>
      <c r="C19" s="66"/>
      <c r="D19" s="11" t="s">
        <v>164</v>
      </c>
      <c r="E19" s="11"/>
      <c r="F19" s="11"/>
      <c r="G19" s="11"/>
      <c r="H19" s="11"/>
      <c r="I19" s="11"/>
      <c r="J19" s="12"/>
    </row>
    <row r="20" spans="2:10" ht="20.25" customHeight="1" x14ac:dyDescent="0.15">
      <c r="B20" s="66"/>
      <c r="C20" s="66"/>
      <c r="D20" s="11" t="s">
        <v>166</v>
      </c>
      <c r="E20" s="11"/>
      <c r="F20" s="11"/>
      <c r="G20" s="11"/>
      <c r="H20" s="11"/>
      <c r="I20" s="11"/>
      <c r="J20" s="12"/>
    </row>
    <row r="21" spans="2:10" ht="20.25" customHeight="1" x14ac:dyDescent="0.15">
      <c r="B21" s="66"/>
      <c r="C21" s="66"/>
      <c r="D21" s="13"/>
      <c r="E21" s="13"/>
      <c r="F21" s="13"/>
      <c r="G21" s="13"/>
      <c r="H21" s="13"/>
      <c r="I21" s="13"/>
      <c r="J21" s="14"/>
    </row>
    <row r="22" spans="2:10" ht="20.25" customHeight="1" x14ac:dyDescent="0.15">
      <c r="B22" s="66" t="s">
        <v>157</v>
      </c>
      <c r="C22" s="66"/>
      <c r="D22" s="65"/>
      <c r="E22" s="65"/>
      <c r="F22" s="65"/>
      <c r="G22" s="65"/>
      <c r="H22" s="65"/>
      <c r="I22" s="65"/>
      <c r="J22" s="65"/>
    </row>
    <row r="23" spans="2:10" ht="20.25" customHeight="1" x14ac:dyDescent="0.15">
      <c r="B23" s="66"/>
      <c r="C23" s="66"/>
      <c r="D23" s="65"/>
      <c r="E23" s="65"/>
      <c r="F23" s="65"/>
      <c r="G23" s="65"/>
      <c r="H23" s="65"/>
      <c r="I23" s="65"/>
      <c r="J23" s="65"/>
    </row>
    <row r="24" spans="2:10" ht="20.25" customHeight="1" x14ac:dyDescent="0.15">
      <c r="B24" s="66"/>
      <c r="C24" s="66"/>
      <c r="D24" s="65"/>
      <c r="E24" s="65"/>
      <c r="F24" s="65"/>
      <c r="G24" s="65"/>
      <c r="H24" s="65"/>
      <c r="I24" s="65"/>
      <c r="J24" s="65"/>
    </row>
    <row r="25" spans="2:10" ht="20.25" customHeight="1" x14ac:dyDescent="0.15">
      <c r="B25" s="66"/>
      <c r="C25" s="66"/>
      <c r="D25" s="65"/>
      <c r="E25" s="65"/>
      <c r="F25" s="65"/>
      <c r="G25" s="65"/>
      <c r="H25" s="65"/>
      <c r="I25" s="65"/>
      <c r="J25" s="65"/>
    </row>
    <row r="26" spans="2:10" ht="20.25" customHeight="1" x14ac:dyDescent="0.15">
      <c r="B26" s="7" t="s">
        <v>159</v>
      </c>
    </row>
    <row r="27" spans="2:10" ht="20.25" customHeight="1" x14ac:dyDescent="0.15">
      <c r="B27" s="7" t="s">
        <v>160</v>
      </c>
    </row>
    <row r="28" spans="2:10" ht="20.25" customHeight="1" x14ac:dyDescent="0.15">
      <c r="B28" s="7" t="s">
        <v>161</v>
      </c>
    </row>
    <row r="29" spans="2:10" ht="20.25" customHeight="1" x14ac:dyDescent="0.15">
      <c r="B29" s="7" t="s">
        <v>162</v>
      </c>
    </row>
    <row r="30" spans="2:10" ht="18" customHeight="1" x14ac:dyDescent="0.15">
      <c r="B30" s="7" t="s">
        <v>163</v>
      </c>
    </row>
    <row r="32" spans="2:10" ht="18" customHeight="1" x14ac:dyDescent="0.15">
      <c r="J32" s="8" t="s">
        <v>175</v>
      </c>
    </row>
  </sheetData>
  <mergeCells count="8">
    <mergeCell ref="A4:K4"/>
    <mergeCell ref="D22:J25"/>
    <mergeCell ref="B18:C21"/>
    <mergeCell ref="B16:C16"/>
    <mergeCell ref="B17:C17"/>
    <mergeCell ref="B22:C25"/>
    <mergeCell ref="D16:J16"/>
    <mergeCell ref="D17:J1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workbookViewId="0">
      <selection activeCell="P14" sqref="P14"/>
    </sheetView>
  </sheetViews>
  <sheetFormatPr defaultRowHeight="18" customHeight="1" x14ac:dyDescent="0.15"/>
  <cols>
    <col min="1" max="1" width="2.25" style="7" customWidth="1"/>
    <col min="2" max="10" width="9" style="7"/>
    <col min="11" max="11" width="2.125" style="7" customWidth="1"/>
    <col min="12" max="16384" width="9" style="7"/>
  </cols>
  <sheetData>
    <row r="1" spans="1:11" ht="18" customHeight="1" x14ac:dyDescent="0.15">
      <c r="A1" s="7" t="s">
        <v>181</v>
      </c>
    </row>
    <row r="2" spans="1:11" ht="18" customHeight="1" x14ac:dyDescent="0.15">
      <c r="J2" s="8" t="s">
        <v>152</v>
      </c>
    </row>
    <row r="3" spans="1:11" ht="18" customHeight="1" x14ac:dyDescent="0.15">
      <c r="J3" s="8"/>
    </row>
    <row r="4" spans="1:11" ht="18" customHeight="1" x14ac:dyDescent="0.15">
      <c r="A4" s="64" t="s">
        <v>177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6" spans="1:11" ht="18" customHeight="1" x14ac:dyDescent="0.15">
      <c r="B6" s="7" t="s">
        <v>2</v>
      </c>
    </row>
    <row r="7" spans="1:11" ht="18" customHeight="1" x14ac:dyDescent="0.15">
      <c r="B7" s="7" t="s">
        <v>3</v>
      </c>
    </row>
    <row r="8" spans="1:11" ht="18" customHeight="1" x14ac:dyDescent="0.15">
      <c r="B8" s="7" t="s">
        <v>4</v>
      </c>
    </row>
    <row r="10" spans="1:11" ht="18" customHeight="1" x14ac:dyDescent="0.15">
      <c r="H10" s="7" t="s">
        <v>1</v>
      </c>
    </row>
    <row r="11" spans="1:11" ht="18" customHeight="1" x14ac:dyDescent="0.15">
      <c r="H11" s="7" t="s">
        <v>153</v>
      </c>
    </row>
    <row r="12" spans="1:11" ht="18" customHeight="1" x14ac:dyDescent="0.15">
      <c r="H12" s="7" t="s">
        <v>154</v>
      </c>
    </row>
    <row r="14" spans="1:11" ht="18" customHeight="1" x14ac:dyDescent="0.15">
      <c r="B14" s="7" t="s">
        <v>155</v>
      </c>
    </row>
    <row r="16" spans="1:11" ht="18" customHeight="1" x14ac:dyDescent="0.15">
      <c r="B16" s="66" t="s">
        <v>172</v>
      </c>
      <c r="C16" s="66"/>
      <c r="D16" s="66" t="s">
        <v>173</v>
      </c>
      <c r="E16" s="66"/>
      <c r="F16" s="66"/>
      <c r="G16" s="66"/>
      <c r="H16" s="66"/>
      <c r="I16" s="66"/>
      <c r="J16" s="66"/>
    </row>
    <row r="17" spans="2:10" ht="18" customHeight="1" x14ac:dyDescent="0.15">
      <c r="B17" s="66" t="s">
        <v>170</v>
      </c>
      <c r="C17" s="66"/>
      <c r="D17" s="67"/>
      <c r="E17" s="67"/>
      <c r="F17" s="67"/>
      <c r="G17" s="67"/>
      <c r="H17" s="67"/>
      <c r="I17" s="67"/>
      <c r="J17" s="67"/>
    </row>
    <row r="18" spans="2:10" ht="18" customHeight="1" x14ac:dyDescent="0.15">
      <c r="B18" s="66" t="s">
        <v>171</v>
      </c>
      <c r="C18" s="66"/>
      <c r="D18" s="67"/>
      <c r="E18" s="67"/>
      <c r="F18" s="67"/>
      <c r="G18" s="67"/>
      <c r="H18" s="67"/>
      <c r="I18" s="67"/>
      <c r="J18" s="67"/>
    </row>
    <row r="19" spans="2:10" ht="18" customHeight="1" x14ac:dyDescent="0.15">
      <c r="B19" s="66" t="s">
        <v>169</v>
      </c>
      <c r="C19" s="66"/>
      <c r="D19" s="67">
        <f>D18-D17</f>
        <v>0</v>
      </c>
      <c r="E19" s="67"/>
      <c r="F19" s="67"/>
      <c r="G19" s="67"/>
      <c r="H19" s="67"/>
      <c r="I19" s="67"/>
      <c r="J19" s="67"/>
    </row>
    <row r="20" spans="2:10" ht="18" customHeight="1" x14ac:dyDescent="0.15">
      <c r="B20" s="66" t="s">
        <v>174</v>
      </c>
      <c r="C20" s="66"/>
      <c r="D20" s="65"/>
      <c r="E20" s="65"/>
      <c r="F20" s="65"/>
      <c r="G20" s="65"/>
      <c r="H20" s="65"/>
      <c r="I20" s="65"/>
      <c r="J20" s="65"/>
    </row>
    <row r="21" spans="2:10" ht="18" customHeight="1" x14ac:dyDescent="0.15">
      <c r="B21" s="66"/>
      <c r="C21" s="66"/>
      <c r="D21" s="65"/>
      <c r="E21" s="65"/>
      <c r="F21" s="65"/>
      <c r="G21" s="65"/>
      <c r="H21" s="65"/>
      <c r="I21" s="65"/>
      <c r="J21" s="65"/>
    </row>
    <row r="22" spans="2:10" ht="18" customHeight="1" x14ac:dyDescent="0.15">
      <c r="B22" s="66"/>
      <c r="C22" s="66"/>
      <c r="D22" s="65"/>
      <c r="E22" s="65"/>
      <c r="F22" s="65"/>
      <c r="G22" s="65"/>
      <c r="H22" s="65"/>
      <c r="I22" s="65"/>
      <c r="J22" s="65"/>
    </row>
    <row r="23" spans="2:10" ht="18" customHeight="1" x14ac:dyDescent="0.15">
      <c r="B23" s="66"/>
      <c r="C23" s="66"/>
      <c r="D23" s="65"/>
      <c r="E23" s="65"/>
      <c r="F23" s="65"/>
      <c r="G23" s="65"/>
      <c r="H23" s="65"/>
      <c r="I23" s="65"/>
      <c r="J23" s="65"/>
    </row>
    <row r="24" spans="2:10" ht="18" customHeight="1" x14ac:dyDescent="0.15">
      <c r="B24" s="66" t="s">
        <v>158</v>
      </c>
      <c r="C24" s="66"/>
      <c r="D24" s="9" t="s">
        <v>165</v>
      </c>
      <c r="E24" s="9"/>
      <c r="F24" s="9"/>
      <c r="G24" s="9"/>
      <c r="H24" s="9"/>
      <c r="I24" s="9"/>
      <c r="J24" s="10"/>
    </row>
    <row r="25" spans="2:10" ht="18" customHeight="1" x14ac:dyDescent="0.15">
      <c r="B25" s="66"/>
      <c r="C25" s="66"/>
      <c r="D25" s="11" t="s">
        <v>164</v>
      </c>
      <c r="E25" s="11"/>
      <c r="F25" s="11"/>
      <c r="G25" s="11"/>
      <c r="H25" s="11"/>
      <c r="I25" s="11"/>
      <c r="J25" s="12"/>
    </row>
    <row r="26" spans="2:10" ht="18" customHeight="1" x14ac:dyDescent="0.15">
      <c r="B26" s="66"/>
      <c r="C26" s="66"/>
      <c r="D26" s="11" t="s">
        <v>166</v>
      </c>
      <c r="E26" s="11"/>
      <c r="F26" s="11"/>
      <c r="G26" s="11"/>
      <c r="H26" s="11"/>
      <c r="I26" s="11"/>
      <c r="J26" s="12"/>
    </row>
    <row r="27" spans="2:10" ht="18" customHeight="1" x14ac:dyDescent="0.15">
      <c r="B27" s="66"/>
      <c r="C27" s="66"/>
      <c r="D27" s="13"/>
      <c r="E27" s="13"/>
      <c r="F27" s="13"/>
      <c r="G27" s="13"/>
      <c r="H27" s="13"/>
      <c r="I27" s="13"/>
      <c r="J27" s="14"/>
    </row>
    <row r="28" spans="2:10" ht="18" customHeight="1" x14ac:dyDescent="0.15">
      <c r="B28" s="66" t="s">
        <v>157</v>
      </c>
      <c r="C28" s="66"/>
      <c r="D28" s="65"/>
      <c r="E28" s="65"/>
      <c r="F28" s="65"/>
      <c r="G28" s="65"/>
      <c r="H28" s="65"/>
      <c r="I28" s="65"/>
      <c r="J28" s="65"/>
    </row>
    <row r="29" spans="2:10" ht="18" customHeight="1" x14ac:dyDescent="0.15">
      <c r="B29" s="66"/>
      <c r="C29" s="66"/>
      <c r="D29" s="65"/>
      <c r="E29" s="65"/>
      <c r="F29" s="65"/>
      <c r="G29" s="65"/>
      <c r="H29" s="65"/>
      <c r="I29" s="65"/>
      <c r="J29" s="65"/>
    </row>
    <row r="30" spans="2:10" ht="18" customHeight="1" x14ac:dyDescent="0.15">
      <c r="B30" s="66"/>
      <c r="C30" s="66"/>
      <c r="D30" s="65"/>
      <c r="E30" s="65"/>
      <c r="F30" s="65"/>
      <c r="G30" s="65"/>
      <c r="H30" s="65"/>
      <c r="I30" s="65"/>
      <c r="J30" s="65"/>
    </row>
    <row r="31" spans="2:10" ht="18" customHeight="1" x14ac:dyDescent="0.15">
      <c r="B31" s="66"/>
      <c r="C31" s="66"/>
      <c r="D31" s="65"/>
      <c r="E31" s="65"/>
      <c r="F31" s="65"/>
      <c r="G31" s="65"/>
      <c r="H31" s="65"/>
      <c r="I31" s="65"/>
      <c r="J31" s="65"/>
    </row>
    <row r="32" spans="2:10" ht="18" customHeight="1" x14ac:dyDescent="0.15">
      <c r="B32" s="7" t="s">
        <v>159</v>
      </c>
    </row>
    <row r="33" spans="2:10" ht="18" customHeight="1" x14ac:dyDescent="0.15">
      <c r="B33" s="7" t="s">
        <v>160</v>
      </c>
    </row>
    <row r="34" spans="2:10" ht="18" customHeight="1" x14ac:dyDescent="0.15">
      <c r="B34" s="7" t="s">
        <v>161</v>
      </c>
    </row>
    <row r="35" spans="2:10" ht="18" customHeight="1" x14ac:dyDescent="0.15">
      <c r="B35" s="7" t="s">
        <v>162</v>
      </c>
    </row>
    <row r="36" spans="2:10" ht="18" customHeight="1" x14ac:dyDescent="0.15">
      <c r="B36" s="7" t="s">
        <v>163</v>
      </c>
    </row>
    <row r="38" spans="2:10" ht="18" customHeight="1" x14ac:dyDescent="0.15">
      <c r="J38" s="8" t="s">
        <v>175</v>
      </c>
    </row>
  </sheetData>
  <mergeCells count="14">
    <mergeCell ref="A4:K4"/>
    <mergeCell ref="B16:C16"/>
    <mergeCell ref="D16:J16"/>
    <mergeCell ref="B17:C17"/>
    <mergeCell ref="D17:J17"/>
    <mergeCell ref="B24:C27"/>
    <mergeCell ref="B28:C31"/>
    <mergeCell ref="D28:J31"/>
    <mergeCell ref="B18:C18"/>
    <mergeCell ref="D18:J18"/>
    <mergeCell ref="B19:C19"/>
    <mergeCell ref="D19:J19"/>
    <mergeCell ref="B20:C23"/>
    <mergeCell ref="D20:J2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"/>
  <sheetViews>
    <sheetView topLeftCell="A359" workbookViewId="0">
      <selection activeCell="B2" sqref="B2:B383"/>
    </sheetView>
  </sheetViews>
  <sheetFormatPr defaultRowHeight="13.5" x14ac:dyDescent="0.15"/>
  <cols>
    <col min="3" max="3" width="11.625" bestFit="1" customWidth="1"/>
    <col min="4" max="4" width="32.5" bestFit="1" customWidth="1"/>
    <col min="5" max="5" width="38.5" customWidth="1"/>
    <col min="6" max="6" width="13" bestFit="1" customWidth="1"/>
  </cols>
  <sheetData>
    <row r="1" spans="1:9" x14ac:dyDescent="0.15">
      <c r="C1" t="s">
        <v>321</v>
      </c>
      <c r="D1" t="s">
        <v>322</v>
      </c>
      <c r="E1" t="s">
        <v>323</v>
      </c>
      <c r="F1" t="s">
        <v>325</v>
      </c>
      <c r="G1" t="s">
        <v>324</v>
      </c>
      <c r="H1" s="1" t="s">
        <v>333</v>
      </c>
    </row>
    <row r="2" spans="1:9" x14ac:dyDescent="0.15">
      <c r="A2">
        <f>COUNTIF($C$2:C2,C2)</f>
        <v>1</v>
      </c>
      <c r="B2" t="str">
        <f>A2&amp;C2</f>
        <v>11412200055</v>
      </c>
      <c r="C2" s="1">
        <v>1412200055</v>
      </c>
      <c r="D2" t="s">
        <v>184</v>
      </c>
      <c r="E2" t="s">
        <v>509</v>
      </c>
      <c r="F2" s="1" t="s">
        <v>300</v>
      </c>
      <c r="G2" s="1">
        <v>0</v>
      </c>
      <c r="H2" s="1" t="s">
        <v>340</v>
      </c>
    </row>
    <row r="3" spans="1:9" x14ac:dyDescent="0.15">
      <c r="A3">
        <f>COUNTIF($C$2:C3,C3)</f>
        <v>1</v>
      </c>
      <c r="B3" t="str">
        <f t="shared" ref="B3:B66" si="0">A3&amp;C3</f>
        <v>11412200253</v>
      </c>
      <c r="C3" s="1">
        <v>1412200253</v>
      </c>
      <c r="D3" t="s">
        <v>185</v>
      </c>
      <c r="E3" t="s">
        <v>510</v>
      </c>
      <c r="F3" s="1" t="s">
        <v>300</v>
      </c>
      <c r="G3" s="1">
        <v>0</v>
      </c>
      <c r="H3" s="1" t="s">
        <v>185</v>
      </c>
      <c r="I3" s="1"/>
    </row>
    <row r="4" spans="1:9" x14ac:dyDescent="0.15">
      <c r="A4">
        <f>COUNTIF($C$2:C4,C4)</f>
        <v>1</v>
      </c>
      <c r="B4" t="str">
        <f t="shared" si="0"/>
        <v>11412200279</v>
      </c>
      <c r="C4" s="1">
        <v>1412200279</v>
      </c>
      <c r="D4" t="s">
        <v>186</v>
      </c>
      <c r="E4" t="s">
        <v>511</v>
      </c>
      <c r="F4" s="1" t="s">
        <v>300</v>
      </c>
      <c r="G4" s="1">
        <v>0</v>
      </c>
      <c r="H4" s="1" t="s">
        <v>341</v>
      </c>
      <c r="I4" s="1"/>
    </row>
    <row r="5" spans="1:9" x14ac:dyDescent="0.15">
      <c r="A5">
        <f>COUNTIF($C$2:C5,C5)</f>
        <v>1</v>
      </c>
      <c r="B5" t="str">
        <f t="shared" si="0"/>
        <v>11412200311</v>
      </c>
      <c r="C5" s="1">
        <v>1412200311</v>
      </c>
      <c r="D5" t="s">
        <v>187</v>
      </c>
      <c r="E5" t="s">
        <v>512</v>
      </c>
      <c r="F5" s="1" t="s">
        <v>300</v>
      </c>
      <c r="G5" s="1">
        <v>0</v>
      </c>
      <c r="H5" s="1" t="s">
        <v>342</v>
      </c>
      <c r="I5" s="1"/>
    </row>
    <row r="6" spans="1:9" x14ac:dyDescent="0.15">
      <c r="A6">
        <f>COUNTIF($C$2:C6,C6)</f>
        <v>1</v>
      </c>
      <c r="B6" t="str">
        <f t="shared" si="0"/>
        <v>11412200329</v>
      </c>
      <c r="C6" s="1">
        <v>1412200329</v>
      </c>
      <c r="D6" t="s">
        <v>188</v>
      </c>
      <c r="E6" t="s">
        <v>513</v>
      </c>
      <c r="F6" s="1" t="s">
        <v>300</v>
      </c>
      <c r="G6" s="1">
        <v>0</v>
      </c>
      <c r="H6" s="1" t="s">
        <v>343</v>
      </c>
      <c r="I6" s="1"/>
    </row>
    <row r="7" spans="1:9" x14ac:dyDescent="0.15">
      <c r="A7">
        <f>COUNTIF($C$2:C7,C7)</f>
        <v>1</v>
      </c>
      <c r="B7" t="str">
        <f t="shared" si="0"/>
        <v>11412200444</v>
      </c>
      <c r="C7" s="1">
        <v>1412200444</v>
      </c>
      <c r="D7" t="s">
        <v>189</v>
      </c>
      <c r="E7" t="s">
        <v>514</v>
      </c>
      <c r="F7" s="1" t="s">
        <v>300</v>
      </c>
      <c r="G7" s="1">
        <v>0</v>
      </c>
      <c r="H7" s="1" t="s">
        <v>189</v>
      </c>
      <c r="I7" s="1"/>
    </row>
    <row r="8" spans="1:9" x14ac:dyDescent="0.15">
      <c r="A8">
        <f>COUNTIF($C$2:C8,C8)</f>
        <v>1</v>
      </c>
      <c r="B8" t="str">
        <f t="shared" si="0"/>
        <v>11412200469</v>
      </c>
      <c r="C8" s="1">
        <v>1412200469</v>
      </c>
      <c r="D8" t="s">
        <v>190</v>
      </c>
      <c r="E8" t="s">
        <v>515</v>
      </c>
      <c r="F8" s="1" t="s">
        <v>300</v>
      </c>
      <c r="G8" s="1">
        <v>0</v>
      </c>
      <c r="H8" s="1" t="s">
        <v>344</v>
      </c>
      <c r="I8" s="1"/>
    </row>
    <row r="9" spans="1:9" x14ac:dyDescent="0.15">
      <c r="A9">
        <f>COUNTIF($C$2:C9,C9)</f>
        <v>1</v>
      </c>
      <c r="B9" t="str">
        <f t="shared" si="0"/>
        <v>11412200527</v>
      </c>
      <c r="C9" s="1">
        <v>1412200527</v>
      </c>
      <c r="D9" t="s">
        <v>191</v>
      </c>
      <c r="E9" t="s">
        <v>516</v>
      </c>
      <c r="F9" s="1" t="s">
        <v>300</v>
      </c>
      <c r="G9" s="1">
        <v>0</v>
      </c>
      <c r="H9" s="1" t="s">
        <v>191</v>
      </c>
      <c r="I9" s="1"/>
    </row>
    <row r="10" spans="1:9" x14ac:dyDescent="0.15">
      <c r="A10">
        <f>COUNTIF($C$2:C10,C10)</f>
        <v>1</v>
      </c>
      <c r="B10" t="str">
        <f t="shared" si="0"/>
        <v>11412200535</v>
      </c>
      <c r="C10" s="1">
        <v>1412200535</v>
      </c>
      <c r="D10" t="s">
        <v>192</v>
      </c>
      <c r="E10" t="s">
        <v>517</v>
      </c>
      <c r="F10" s="1" t="s">
        <v>300</v>
      </c>
      <c r="G10" s="1">
        <v>0</v>
      </c>
      <c r="H10" s="1" t="s">
        <v>192</v>
      </c>
      <c r="I10" s="1"/>
    </row>
    <row r="11" spans="1:9" x14ac:dyDescent="0.15">
      <c r="A11">
        <f>COUNTIF($C$2:C11,C11)</f>
        <v>1</v>
      </c>
      <c r="B11" t="str">
        <f t="shared" si="0"/>
        <v>11412200568</v>
      </c>
      <c r="C11" s="1">
        <v>1412200568</v>
      </c>
      <c r="D11" t="s">
        <v>193</v>
      </c>
      <c r="E11" t="s">
        <v>518</v>
      </c>
      <c r="F11" s="1" t="s">
        <v>300</v>
      </c>
      <c r="G11" s="1">
        <v>0</v>
      </c>
      <c r="H11" s="1" t="s">
        <v>345</v>
      </c>
      <c r="I11" s="1"/>
    </row>
    <row r="12" spans="1:9" x14ac:dyDescent="0.15">
      <c r="A12">
        <f>COUNTIF($C$2:C12,C12)</f>
        <v>1</v>
      </c>
      <c r="B12" t="str">
        <f t="shared" si="0"/>
        <v>11412200576</v>
      </c>
      <c r="C12" s="1">
        <v>1412200576</v>
      </c>
      <c r="D12" t="s">
        <v>194</v>
      </c>
      <c r="E12" t="s">
        <v>519</v>
      </c>
      <c r="F12" s="1" t="s">
        <v>300</v>
      </c>
      <c r="G12" s="1">
        <v>0</v>
      </c>
      <c r="H12" s="1" t="s">
        <v>346</v>
      </c>
      <c r="I12" s="1"/>
    </row>
    <row r="13" spans="1:9" x14ac:dyDescent="0.15">
      <c r="A13">
        <f>COUNTIF($C$2:C13,C13)</f>
        <v>1</v>
      </c>
      <c r="B13" t="str">
        <f t="shared" si="0"/>
        <v>11412200618</v>
      </c>
      <c r="C13" s="1">
        <v>1412200618</v>
      </c>
      <c r="D13" t="s">
        <v>195</v>
      </c>
      <c r="E13" t="s">
        <v>520</v>
      </c>
      <c r="F13" s="1" t="s">
        <v>300</v>
      </c>
      <c r="G13" s="1">
        <v>0</v>
      </c>
      <c r="H13" s="1" t="s">
        <v>195</v>
      </c>
      <c r="I13" s="1"/>
    </row>
    <row r="14" spans="1:9" x14ac:dyDescent="0.15">
      <c r="A14">
        <f>COUNTIF($C$2:C14,C14)</f>
        <v>1</v>
      </c>
      <c r="B14" t="str">
        <f t="shared" si="0"/>
        <v>11412200642</v>
      </c>
      <c r="C14" s="1">
        <v>1412200642</v>
      </c>
      <c r="D14" t="s">
        <v>196</v>
      </c>
      <c r="E14" t="s">
        <v>521</v>
      </c>
      <c r="F14" s="1" t="s">
        <v>300</v>
      </c>
      <c r="G14" s="1">
        <v>0</v>
      </c>
      <c r="H14" s="1" t="s">
        <v>347</v>
      </c>
      <c r="I14" s="1"/>
    </row>
    <row r="15" spans="1:9" x14ac:dyDescent="0.15">
      <c r="A15">
        <f>COUNTIF($C$2:C15,C15)</f>
        <v>1</v>
      </c>
      <c r="B15" t="str">
        <f t="shared" si="0"/>
        <v>11412200725</v>
      </c>
      <c r="C15" s="1">
        <v>1412200725</v>
      </c>
      <c r="D15" t="s">
        <v>197</v>
      </c>
      <c r="E15" t="s">
        <v>522</v>
      </c>
      <c r="F15" s="1" t="s">
        <v>300</v>
      </c>
      <c r="G15" s="1">
        <v>0</v>
      </c>
      <c r="H15" s="1" t="s">
        <v>347</v>
      </c>
      <c r="I15" s="1"/>
    </row>
    <row r="16" spans="1:9" x14ac:dyDescent="0.15">
      <c r="A16">
        <f>COUNTIF($C$2:C16,C16)</f>
        <v>1</v>
      </c>
      <c r="B16" t="str">
        <f t="shared" si="0"/>
        <v>11412200899</v>
      </c>
      <c r="C16" s="1">
        <v>1412200899</v>
      </c>
      <c r="D16" t="s">
        <v>198</v>
      </c>
      <c r="E16" t="s">
        <v>523</v>
      </c>
      <c r="F16" s="1" t="s">
        <v>300</v>
      </c>
      <c r="G16" s="1">
        <v>0</v>
      </c>
      <c r="H16" s="1" t="s">
        <v>348</v>
      </c>
      <c r="I16" s="1"/>
    </row>
    <row r="17" spans="1:9" x14ac:dyDescent="0.15">
      <c r="A17">
        <f>COUNTIF($C$2:C17,C17)</f>
        <v>1</v>
      </c>
      <c r="B17" t="str">
        <f t="shared" si="0"/>
        <v>11412200907</v>
      </c>
      <c r="C17" s="1">
        <v>1412200907</v>
      </c>
      <c r="D17" t="s">
        <v>199</v>
      </c>
      <c r="E17" t="s">
        <v>524</v>
      </c>
      <c r="F17" s="1" t="s">
        <v>300</v>
      </c>
      <c r="G17" s="1">
        <v>0</v>
      </c>
      <c r="H17" s="1" t="s">
        <v>349</v>
      </c>
      <c r="I17" s="1"/>
    </row>
    <row r="18" spans="1:9" x14ac:dyDescent="0.15">
      <c r="A18">
        <f>COUNTIF($C$2:C18,C18)</f>
        <v>1</v>
      </c>
      <c r="B18" t="str">
        <f t="shared" si="0"/>
        <v>11412200923</v>
      </c>
      <c r="C18" s="1">
        <v>1412200923</v>
      </c>
      <c r="D18" t="s">
        <v>200</v>
      </c>
      <c r="E18" t="s">
        <v>525</v>
      </c>
      <c r="F18" s="1" t="s">
        <v>300</v>
      </c>
      <c r="G18" s="1">
        <v>0</v>
      </c>
      <c r="H18" s="1" t="s">
        <v>350</v>
      </c>
      <c r="I18" s="1"/>
    </row>
    <row r="19" spans="1:9" x14ac:dyDescent="0.15">
      <c r="A19">
        <f>COUNTIF($C$2:C19,C19)</f>
        <v>1</v>
      </c>
      <c r="B19" t="str">
        <f t="shared" si="0"/>
        <v>11412200931</v>
      </c>
      <c r="C19" s="1">
        <v>1412200931</v>
      </c>
      <c r="D19" t="s">
        <v>201</v>
      </c>
      <c r="E19" t="s">
        <v>526</v>
      </c>
      <c r="F19" s="1" t="s">
        <v>300</v>
      </c>
      <c r="G19" s="1">
        <v>0</v>
      </c>
      <c r="H19" s="1" t="s">
        <v>351</v>
      </c>
      <c r="I19" s="1"/>
    </row>
    <row r="20" spans="1:9" x14ac:dyDescent="0.15">
      <c r="A20">
        <f>COUNTIF($C$2:C20,C20)</f>
        <v>1</v>
      </c>
      <c r="B20" t="str">
        <f t="shared" si="0"/>
        <v>11412201012</v>
      </c>
      <c r="C20" s="1">
        <v>1412201012</v>
      </c>
      <c r="D20" t="s">
        <v>202</v>
      </c>
      <c r="E20" t="s">
        <v>527</v>
      </c>
      <c r="F20" s="1" t="s">
        <v>300</v>
      </c>
      <c r="G20" s="1">
        <v>0</v>
      </c>
      <c r="H20" s="1" t="s">
        <v>352</v>
      </c>
      <c r="I20" s="1"/>
    </row>
    <row r="21" spans="1:9" x14ac:dyDescent="0.15">
      <c r="A21">
        <f>COUNTIF($C$2:C21,C21)</f>
        <v>1</v>
      </c>
      <c r="B21" t="str">
        <f t="shared" si="0"/>
        <v>11412201038</v>
      </c>
      <c r="C21" s="1">
        <v>1412201038</v>
      </c>
      <c r="D21" t="s">
        <v>203</v>
      </c>
      <c r="E21" t="s">
        <v>528</v>
      </c>
      <c r="F21" s="1" t="s">
        <v>300</v>
      </c>
      <c r="G21" s="1">
        <v>0</v>
      </c>
      <c r="H21" s="1" t="s">
        <v>353</v>
      </c>
      <c r="I21" s="1"/>
    </row>
    <row r="22" spans="1:9" x14ac:dyDescent="0.15">
      <c r="A22">
        <f>COUNTIF($C$2:C22,C22)</f>
        <v>1</v>
      </c>
      <c r="B22" t="str">
        <f t="shared" si="0"/>
        <v>11412201046</v>
      </c>
      <c r="C22" s="1">
        <v>1412201046</v>
      </c>
      <c r="D22" t="s">
        <v>204</v>
      </c>
      <c r="E22" t="s">
        <v>529</v>
      </c>
      <c r="F22" s="1" t="s">
        <v>300</v>
      </c>
      <c r="G22" s="1">
        <v>0</v>
      </c>
      <c r="H22" s="1" t="s">
        <v>354</v>
      </c>
      <c r="I22" s="1"/>
    </row>
    <row r="23" spans="1:9" x14ac:dyDescent="0.15">
      <c r="A23">
        <f>COUNTIF($C$2:C23,C23)</f>
        <v>1</v>
      </c>
      <c r="B23" t="str">
        <f t="shared" si="0"/>
        <v>11412201210</v>
      </c>
      <c r="C23" s="1">
        <v>1412201210</v>
      </c>
      <c r="D23" t="s">
        <v>205</v>
      </c>
      <c r="E23" t="s">
        <v>530</v>
      </c>
      <c r="F23" s="1" t="s">
        <v>300</v>
      </c>
      <c r="G23" s="1">
        <v>0</v>
      </c>
      <c r="H23" s="1" t="s">
        <v>297</v>
      </c>
      <c r="I23" s="1"/>
    </row>
    <row r="24" spans="1:9" x14ac:dyDescent="0.15">
      <c r="A24">
        <f>COUNTIF($C$2:C24,C24)</f>
        <v>1</v>
      </c>
      <c r="B24" t="str">
        <f t="shared" si="0"/>
        <v>11412201277</v>
      </c>
      <c r="C24" s="1">
        <v>1412201277</v>
      </c>
      <c r="D24" t="s">
        <v>206</v>
      </c>
      <c r="E24" t="s">
        <v>531</v>
      </c>
      <c r="F24" s="1" t="s">
        <v>300</v>
      </c>
      <c r="G24" s="1">
        <v>0</v>
      </c>
      <c r="H24" s="1" t="s">
        <v>355</v>
      </c>
    </row>
    <row r="25" spans="1:9" x14ac:dyDescent="0.15">
      <c r="A25">
        <f>COUNTIF($C$2:C25,C25)</f>
        <v>1</v>
      </c>
      <c r="B25" t="str">
        <f t="shared" si="0"/>
        <v>11412201327</v>
      </c>
      <c r="C25" s="1">
        <v>1412201327</v>
      </c>
      <c r="D25" t="s">
        <v>207</v>
      </c>
      <c r="E25" t="s">
        <v>532</v>
      </c>
      <c r="F25" s="1" t="s">
        <v>300</v>
      </c>
      <c r="G25" s="1">
        <v>0</v>
      </c>
      <c r="H25" s="1" t="s">
        <v>356</v>
      </c>
    </row>
    <row r="26" spans="1:9" x14ac:dyDescent="0.15">
      <c r="A26">
        <f>COUNTIF($C$2:C26,C26)</f>
        <v>1</v>
      </c>
      <c r="B26" t="str">
        <f t="shared" si="0"/>
        <v>11412201368</v>
      </c>
      <c r="C26" s="1">
        <v>1412201368</v>
      </c>
      <c r="D26" t="s">
        <v>208</v>
      </c>
      <c r="E26" t="s">
        <v>533</v>
      </c>
      <c r="F26" s="1" t="s">
        <v>300</v>
      </c>
      <c r="G26" s="1">
        <v>0</v>
      </c>
      <c r="H26" s="1" t="s">
        <v>357</v>
      </c>
    </row>
    <row r="27" spans="1:9" x14ac:dyDescent="0.15">
      <c r="A27">
        <f>COUNTIF($C$2:C27,C27)</f>
        <v>1</v>
      </c>
      <c r="B27" t="str">
        <f t="shared" si="0"/>
        <v>11412201376</v>
      </c>
      <c r="C27" s="1">
        <v>1412201376</v>
      </c>
      <c r="D27" t="s">
        <v>209</v>
      </c>
      <c r="E27" t="s">
        <v>534</v>
      </c>
      <c r="F27" s="1" t="s">
        <v>300</v>
      </c>
      <c r="G27" s="1">
        <v>0</v>
      </c>
      <c r="H27" s="1" t="s">
        <v>358</v>
      </c>
    </row>
    <row r="28" spans="1:9" x14ac:dyDescent="0.15">
      <c r="A28">
        <f>COUNTIF($C$2:C28,C28)</f>
        <v>1</v>
      </c>
      <c r="B28" t="str">
        <f t="shared" si="0"/>
        <v>11412201384</v>
      </c>
      <c r="C28" s="1">
        <v>1412201384</v>
      </c>
      <c r="D28" t="s">
        <v>210</v>
      </c>
      <c r="E28" t="s">
        <v>535</v>
      </c>
      <c r="F28" s="1" t="s">
        <v>300</v>
      </c>
      <c r="G28" s="1">
        <v>0</v>
      </c>
      <c r="H28" s="1" t="s">
        <v>359</v>
      </c>
    </row>
    <row r="29" spans="1:9" x14ac:dyDescent="0.15">
      <c r="A29">
        <f>COUNTIF($C$2:C29,C29)</f>
        <v>1</v>
      </c>
      <c r="B29" t="str">
        <f t="shared" si="0"/>
        <v>11412201426</v>
      </c>
      <c r="C29" s="1">
        <v>1412201426</v>
      </c>
      <c r="D29" t="s">
        <v>211</v>
      </c>
      <c r="E29" t="s">
        <v>536</v>
      </c>
      <c r="F29" s="1" t="s">
        <v>300</v>
      </c>
      <c r="G29" s="1">
        <v>0</v>
      </c>
      <c r="H29" s="1" t="s">
        <v>360</v>
      </c>
    </row>
    <row r="30" spans="1:9" x14ac:dyDescent="0.15">
      <c r="A30">
        <f>COUNTIF($C$2:C30,C30)</f>
        <v>1</v>
      </c>
      <c r="B30" t="str">
        <f t="shared" si="0"/>
        <v>11412201525</v>
      </c>
      <c r="C30" s="1">
        <v>1412201525</v>
      </c>
      <c r="D30" t="s">
        <v>212</v>
      </c>
      <c r="E30" t="s">
        <v>537</v>
      </c>
      <c r="F30" s="1" t="s">
        <v>300</v>
      </c>
      <c r="G30" s="1">
        <v>0</v>
      </c>
      <c r="H30" s="1" t="s">
        <v>212</v>
      </c>
    </row>
    <row r="31" spans="1:9" x14ac:dyDescent="0.15">
      <c r="A31">
        <f>COUNTIF($C$2:C31,C31)</f>
        <v>1</v>
      </c>
      <c r="B31" t="str">
        <f t="shared" si="0"/>
        <v>11412201574</v>
      </c>
      <c r="C31" s="1">
        <v>1412201574</v>
      </c>
      <c r="D31" t="s">
        <v>213</v>
      </c>
      <c r="E31" t="s">
        <v>538</v>
      </c>
      <c r="F31" s="1" t="s">
        <v>300</v>
      </c>
      <c r="G31" s="1">
        <v>0</v>
      </c>
      <c r="H31" s="1" t="s">
        <v>361</v>
      </c>
    </row>
    <row r="32" spans="1:9" x14ac:dyDescent="0.15">
      <c r="A32">
        <f>COUNTIF($C$2:C32,C32)</f>
        <v>1</v>
      </c>
      <c r="B32" t="str">
        <f t="shared" si="0"/>
        <v>11412201640</v>
      </c>
      <c r="C32" s="1">
        <v>1412201640</v>
      </c>
      <c r="D32" t="s">
        <v>214</v>
      </c>
      <c r="E32" t="s">
        <v>539</v>
      </c>
      <c r="F32" s="1" t="s">
        <v>300</v>
      </c>
      <c r="G32" s="1">
        <v>0</v>
      </c>
      <c r="H32" s="1" t="s">
        <v>362</v>
      </c>
    </row>
    <row r="33" spans="1:8" x14ac:dyDescent="0.15">
      <c r="A33">
        <f>COUNTIF($C$2:C33,C33)</f>
        <v>1</v>
      </c>
      <c r="B33" t="str">
        <f t="shared" si="0"/>
        <v>11412201681</v>
      </c>
      <c r="C33" s="1">
        <v>1412201681</v>
      </c>
      <c r="D33" t="s">
        <v>215</v>
      </c>
      <c r="E33" t="s">
        <v>540</v>
      </c>
      <c r="F33" s="1" t="s">
        <v>300</v>
      </c>
      <c r="G33" s="1">
        <v>0</v>
      </c>
      <c r="H33" s="1" t="s">
        <v>363</v>
      </c>
    </row>
    <row r="34" spans="1:8" x14ac:dyDescent="0.15">
      <c r="A34">
        <f>COUNTIF($C$2:C34,C34)</f>
        <v>1</v>
      </c>
      <c r="B34" t="str">
        <f t="shared" si="0"/>
        <v>11412201707</v>
      </c>
      <c r="C34" s="1">
        <v>1412201707</v>
      </c>
      <c r="D34" t="s">
        <v>216</v>
      </c>
      <c r="E34" t="s">
        <v>541</v>
      </c>
      <c r="F34" s="1" t="s">
        <v>300</v>
      </c>
      <c r="G34" s="1">
        <v>0</v>
      </c>
      <c r="H34" s="1" t="s">
        <v>364</v>
      </c>
    </row>
    <row r="35" spans="1:8" x14ac:dyDescent="0.15">
      <c r="A35">
        <f>COUNTIF($C$2:C35,C35)</f>
        <v>1</v>
      </c>
      <c r="B35" t="str">
        <f t="shared" si="0"/>
        <v>11412201715</v>
      </c>
      <c r="C35" s="1">
        <v>1412201715</v>
      </c>
      <c r="D35" t="s">
        <v>217</v>
      </c>
      <c r="E35" t="s">
        <v>542</v>
      </c>
      <c r="F35" s="1" t="s">
        <v>300</v>
      </c>
      <c r="G35" s="1">
        <v>0</v>
      </c>
      <c r="H35" s="1" t="s">
        <v>365</v>
      </c>
    </row>
    <row r="36" spans="1:8" x14ac:dyDescent="0.15">
      <c r="A36">
        <f>COUNTIF($C$2:C36,C36)</f>
        <v>1</v>
      </c>
      <c r="B36" t="str">
        <f t="shared" si="0"/>
        <v>11412201772</v>
      </c>
      <c r="C36" s="1">
        <v>1412201772</v>
      </c>
      <c r="D36" t="s">
        <v>218</v>
      </c>
      <c r="E36" t="s">
        <v>543</v>
      </c>
      <c r="F36" s="1" t="s">
        <v>300</v>
      </c>
      <c r="G36" s="1">
        <v>0</v>
      </c>
      <c r="H36" s="1" t="s">
        <v>366</v>
      </c>
    </row>
    <row r="37" spans="1:8" x14ac:dyDescent="0.15">
      <c r="A37">
        <f>COUNTIF($C$2:C37,C37)</f>
        <v>1</v>
      </c>
      <c r="B37" t="str">
        <f t="shared" si="0"/>
        <v>11412201822</v>
      </c>
      <c r="C37" s="1">
        <v>1412201822</v>
      </c>
      <c r="D37" t="s">
        <v>219</v>
      </c>
      <c r="E37" t="s">
        <v>544</v>
      </c>
      <c r="F37" s="1" t="s">
        <v>300</v>
      </c>
      <c r="G37" s="1">
        <v>0</v>
      </c>
      <c r="H37" s="1" t="s">
        <v>367</v>
      </c>
    </row>
    <row r="38" spans="1:8" x14ac:dyDescent="0.15">
      <c r="A38">
        <f>COUNTIF($C$2:C38,C38)</f>
        <v>1</v>
      </c>
      <c r="B38" t="str">
        <f t="shared" si="0"/>
        <v>11412201921</v>
      </c>
      <c r="C38" s="1">
        <v>1412201921</v>
      </c>
      <c r="D38" t="s">
        <v>220</v>
      </c>
      <c r="E38" t="s">
        <v>545</v>
      </c>
      <c r="F38" s="1" t="s">
        <v>300</v>
      </c>
      <c r="G38" s="1">
        <v>0</v>
      </c>
      <c r="H38" s="1" t="s">
        <v>368</v>
      </c>
    </row>
    <row r="39" spans="1:8" x14ac:dyDescent="0.15">
      <c r="A39">
        <f>COUNTIF($C$2:C39,C39)</f>
        <v>1</v>
      </c>
      <c r="B39" t="str">
        <f t="shared" si="0"/>
        <v>11412201970</v>
      </c>
      <c r="C39" s="1">
        <v>1412201970</v>
      </c>
      <c r="D39" t="s">
        <v>221</v>
      </c>
      <c r="E39" t="s">
        <v>546</v>
      </c>
      <c r="F39" s="1" t="s">
        <v>300</v>
      </c>
      <c r="G39" s="1">
        <v>0</v>
      </c>
      <c r="H39" s="1" t="s">
        <v>369</v>
      </c>
    </row>
    <row r="40" spans="1:8" x14ac:dyDescent="0.15">
      <c r="A40">
        <f>COUNTIF($C$2:C40,C40)</f>
        <v>1</v>
      </c>
      <c r="B40" t="str">
        <f t="shared" si="0"/>
        <v>11412201996</v>
      </c>
      <c r="C40" s="1">
        <v>1412201996</v>
      </c>
      <c r="D40" t="s">
        <v>222</v>
      </c>
      <c r="E40" t="s">
        <v>547</v>
      </c>
      <c r="F40" s="1" t="s">
        <v>300</v>
      </c>
      <c r="G40" s="1">
        <v>0</v>
      </c>
      <c r="H40" s="1" t="s">
        <v>370</v>
      </c>
    </row>
    <row r="41" spans="1:8" x14ac:dyDescent="0.15">
      <c r="A41">
        <f>COUNTIF($C$2:C41,C41)</f>
        <v>1</v>
      </c>
      <c r="B41" t="str">
        <f t="shared" si="0"/>
        <v>11412202002</v>
      </c>
      <c r="C41" s="1">
        <v>1412202002</v>
      </c>
      <c r="D41" t="s">
        <v>223</v>
      </c>
      <c r="E41" t="s">
        <v>548</v>
      </c>
      <c r="F41" s="1" t="s">
        <v>300</v>
      </c>
      <c r="G41" s="1">
        <v>0</v>
      </c>
      <c r="H41" s="1" t="s">
        <v>371</v>
      </c>
    </row>
    <row r="42" spans="1:8" x14ac:dyDescent="0.15">
      <c r="A42">
        <f>COUNTIF($C$2:C42,C42)</f>
        <v>1</v>
      </c>
      <c r="B42" t="str">
        <f t="shared" si="0"/>
        <v>11412202028</v>
      </c>
      <c r="C42" s="1">
        <v>1412202028</v>
      </c>
      <c r="D42" t="s">
        <v>224</v>
      </c>
      <c r="E42" t="s">
        <v>549</v>
      </c>
      <c r="F42" s="1" t="s">
        <v>300</v>
      </c>
      <c r="G42" s="1">
        <v>0</v>
      </c>
      <c r="H42" s="1" t="s">
        <v>372</v>
      </c>
    </row>
    <row r="43" spans="1:8" x14ac:dyDescent="0.15">
      <c r="A43">
        <f>COUNTIF($C$2:C43,C43)</f>
        <v>1</v>
      </c>
      <c r="B43" t="str">
        <f t="shared" si="0"/>
        <v>11412202101</v>
      </c>
      <c r="C43" s="1">
        <v>1412202101</v>
      </c>
      <c r="D43" t="s">
        <v>225</v>
      </c>
      <c r="E43" t="s">
        <v>550</v>
      </c>
      <c r="F43" s="1" t="s">
        <v>300</v>
      </c>
      <c r="G43" s="1">
        <v>0</v>
      </c>
      <c r="H43" s="1" t="s">
        <v>373</v>
      </c>
    </row>
    <row r="44" spans="1:8" x14ac:dyDescent="0.15">
      <c r="A44">
        <f>COUNTIF($C$2:C44,C44)</f>
        <v>1</v>
      </c>
      <c r="B44" t="str">
        <f t="shared" si="0"/>
        <v>11412202127</v>
      </c>
      <c r="C44" s="1">
        <v>1412202127</v>
      </c>
      <c r="D44" t="s">
        <v>226</v>
      </c>
      <c r="E44" t="s">
        <v>551</v>
      </c>
      <c r="F44" s="1" t="s">
        <v>300</v>
      </c>
      <c r="G44" s="1">
        <v>0</v>
      </c>
      <c r="H44" s="1" t="s">
        <v>348</v>
      </c>
    </row>
    <row r="45" spans="1:8" x14ac:dyDescent="0.15">
      <c r="A45">
        <f>COUNTIF($C$2:C45,C45)</f>
        <v>1</v>
      </c>
      <c r="B45" t="str">
        <f t="shared" si="0"/>
        <v>11412202168</v>
      </c>
      <c r="C45" s="1">
        <v>1412202168</v>
      </c>
      <c r="D45" t="s">
        <v>227</v>
      </c>
      <c r="E45" t="s">
        <v>552</v>
      </c>
      <c r="F45" s="1" t="s">
        <v>300</v>
      </c>
      <c r="G45" s="1">
        <v>0</v>
      </c>
      <c r="H45" s="1" t="s">
        <v>374</v>
      </c>
    </row>
    <row r="46" spans="1:8" x14ac:dyDescent="0.15">
      <c r="A46">
        <f>COUNTIF($C$2:C46,C46)</f>
        <v>1</v>
      </c>
      <c r="B46" t="str">
        <f t="shared" si="0"/>
        <v>11412202184</v>
      </c>
      <c r="C46" s="1">
        <v>1412202184</v>
      </c>
      <c r="D46" t="s">
        <v>228</v>
      </c>
      <c r="E46" t="s">
        <v>553</v>
      </c>
      <c r="F46" s="1" t="s">
        <v>300</v>
      </c>
      <c r="G46" s="1">
        <v>0</v>
      </c>
      <c r="H46" s="1" t="s">
        <v>375</v>
      </c>
    </row>
    <row r="47" spans="1:8" x14ac:dyDescent="0.15">
      <c r="A47">
        <f>COUNTIF($C$2:C47,C47)</f>
        <v>1</v>
      </c>
      <c r="B47" t="str">
        <f t="shared" si="0"/>
        <v>11412202192</v>
      </c>
      <c r="C47" s="1">
        <v>1412202192</v>
      </c>
      <c r="D47" t="s">
        <v>229</v>
      </c>
      <c r="E47" t="s">
        <v>554</v>
      </c>
      <c r="F47" s="1" t="s">
        <v>300</v>
      </c>
      <c r="G47" s="1">
        <v>0</v>
      </c>
      <c r="H47" s="1" t="s">
        <v>376</v>
      </c>
    </row>
    <row r="48" spans="1:8" x14ac:dyDescent="0.15">
      <c r="A48">
        <f>COUNTIF($C$2:C48,C48)</f>
        <v>1</v>
      </c>
      <c r="B48" t="str">
        <f t="shared" si="0"/>
        <v>11412202267</v>
      </c>
      <c r="C48" s="1">
        <v>1412202267</v>
      </c>
      <c r="D48" t="s">
        <v>230</v>
      </c>
      <c r="E48" t="s">
        <v>555</v>
      </c>
      <c r="F48" s="1" t="s">
        <v>300</v>
      </c>
      <c r="G48" s="1">
        <v>0</v>
      </c>
      <c r="H48" s="1" t="s">
        <v>377</v>
      </c>
    </row>
    <row r="49" spans="1:8" x14ac:dyDescent="0.15">
      <c r="A49">
        <f>COUNTIF($C$2:C49,C49)</f>
        <v>1</v>
      </c>
      <c r="B49" t="str">
        <f t="shared" si="0"/>
        <v>11412202309</v>
      </c>
      <c r="C49" s="1">
        <v>1412202309</v>
      </c>
      <c r="D49" t="s">
        <v>231</v>
      </c>
      <c r="E49" t="s">
        <v>556</v>
      </c>
      <c r="F49" s="1" t="s">
        <v>300</v>
      </c>
      <c r="G49" s="1">
        <v>0</v>
      </c>
      <c r="H49" s="1" t="s">
        <v>378</v>
      </c>
    </row>
    <row r="50" spans="1:8" x14ac:dyDescent="0.15">
      <c r="A50">
        <f>COUNTIF($C$2:C50,C50)</f>
        <v>1</v>
      </c>
      <c r="B50" t="str">
        <f t="shared" si="0"/>
        <v>11412202317</v>
      </c>
      <c r="C50" s="1">
        <v>1412202317</v>
      </c>
      <c r="D50" t="s">
        <v>232</v>
      </c>
      <c r="E50" t="s">
        <v>557</v>
      </c>
      <c r="F50" s="1" t="s">
        <v>300</v>
      </c>
      <c r="G50" s="1">
        <v>0</v>
      </c>
      <c r="H50" s="1" t="s">
        <v>379</v>
      </c>
    </row>
    <row r="51" spans="1:8" x14ac:dyDescent="0.15">
      <c r="A51">
        <f>COUNTIF($C$2:C51,C51)</f>
        <v>1</v>
      </c>
      <c r="B51" t="str">
        <f t="shared" si="0"/>
        <v>11412202390</v>
      </c>
      <c r="C51" s="1">
        <v>1412202390</v>
      </c>
      <c r="D51" t="s">
        <v>233</v>
      </c>
      <c r="E51" t="s">
        <v>558</v>
      </c>
      <c r="F51" s="1" t="s">
        <v>300</v>
      </c>
      <c r="G51" s="1">
        <v>0</v>
      </c>
      <c r="H51" s="1" t="s">
        <v>380</v>
      </c>
    </row>
    <row r="52" spans="1:8" x14ac:dyDescent="0.15">
      <c r="A52">
        <f>COUNTIF($C$2:C52,C52)</f>
        <v>1</v>
      </c>
      <c r="B52" t="str">
        <f t="shared" si="0"/>
        <v>11412202424</v>
      </c>
      <c r="C52" s="1">
        <v>1412202424</v>
      </c>
      <c r="D52" t="s">
        <v>234</v>
      </c>
      <c r="E52" t="s">
        <v>559</v>
      </c>
      <c r="F52" s="1" t="s">
        <v>300</v>
      </c>
      <c r="G52" s="1">
        <v>0</v>
      </c>
      <c r="H52" s="1" t="s">
        <v>381</v>
      </c>
    </row>
    <row r="53" spans="1:8" x14ac:dyDescent="0.15">
      <c r="A53">
        <f>COUNTIF($C$2:C53,C53)</f>
        <v>1</v>
      </c>
      <c r="B53" t="str">
        <f t="shared" si="0"/>
        <v>11412202432</v>
      </c>
      <c r="C53" s="1">
        <v>1412202432</v>
      </c>
      <c r="D53" t="s">
        <v>235</v>
      </c>
      <c r="E53" t="s">
        <v>560</v>
      </c>
      <c r="F53" s="1" t="s">
        <v>300</v>
      </c>
      <c r="G53" s="1">
        <v>0</v>
      </c>
      <c r="H53" s="1" t="s">
        <v>381</v>
      </c>
    </row>
    <row r="54" spans="1:8" x14ac:dyDescent="0.15">
      <c r="A54">
        <f>COUNTIF($C$2:C54,C54)</f>
        <v>1</v>
      </c>
      <c r="B54" t="str">
        <f t="shared" si="0"/>
        <v>11412202440</v>
      </c>
      <c r="C54" s="1">
        <v>1412202440</v>
      </c>
      <c r="D54" t="s">
        <v>236</v>
      </c>
      <c r="E54" t="s">
        <v>561</v>
      </c>
      <c r="F54" s="1" t="s">
        <v>300</v>
      </c>
      <c r="G54" s="1">
        <v>0</v>
      </c>
      <c r="H54" s="1" t="s">
        <v>382</v>
      </c>
    </row>
    <row r="55" spans="1:8" x14ac:dyDescent="0.15">
      <c r="A55">
        <f>COUNTIF($C$2:C55,C55)</f>
        <v>1</v>
      </c>
      <c r="B55" t="str">
        <f t="shared" si="0"/>
        <v>11412202457</v>
      </c>
      <c r="C55" s="1">
        <v>1412202457</v>
      </c>
      <c r="D55" t="s">
        <v>237</v>
      </c>
      <c r="E55" t="s">
        <v>562</v>
      </c>
      <c r="F55" s="1" t="s">
        <v>300</v>
      </c>
      <c r="G55" s="1">
        <v>0</v>
      </c>
      <c r="H55" s="1" t="s">
        <v>382</v>
      </c>
    </row>
    <row r="56" spans="1:8" x14ac:dyDescent="0.15">
      <c r="A56">
        <f>COUNTIF($C$2:C56,C56)</f>
        <v>1</v>
      </c>
      <c r="B56" t="str">
        <f t="shared" si="0"/>
        <v>11412202465</v>
      </c>
      <c r="C56" s="1">
        <v>1412202465</v>
      </c>
      <c r="D56" t="s">
        <v>238</v>
      </c>
      <c r="E56" t="s">
        <v>563</v>
      </c>
      <c r="F56" s="1" t="s">
        <v>300</v>
      </c>
      <c r="G56" s="1">
        <v>0</v>
      </c>
      <c r="H56" s="1" t="s">
        <v>383</v>
      </c>
    </row>
    <row r="57" spans="1:8" x14ac:dyDescent="0.15">
      <c r="A57">
        <f>COUNTIF($C$2:C57,C57)</f>
        <v>1</v>
      </c>
      <c r="B57" t="str">
        <f t="shared" si="0"/>
        <v>11412202473</v>
      </c>
      <c r="C57" s="1">
        <v>1412202473</v>
      </c>
      <c r="D57" t="s">
        <v>239</v>
      </c>
      <c r="E57" t="s">
        <v>564</v>
      </c>
      <c r="F57" s="1" t="s">
        <v>300</v>
      </c>
      <c r="G57" s="1">
        <v>0</v>
      </c>
      <c r="H57" s="1" t="s">
        <v>384</v>
      </c>
    </row>
    <row r="58" spans="1:8" x14ac:dyDescent="0.15">
      <c r="A58">
        <f>COUNTIF($C$2:C58,C58)</f>
        <v>1</v>
      </c>
      <c r="B58" t="str">
        <f t="shared" si="0"/>
        <v>11412202507</v>
      </c>
      <c r="C58" s="1">
        <v>1412202507</v>
      </c>
      <c r="D58" t="s">
        <v>240</v>
      </c>
      <c r="E58" t="s">
        <v>565</v>
      </c>
      <c r="F58" s="1" t="s">
        <v>300</v>
      </c>
      <c r="G58" s="1">
        <v>0</v>
      </c>
      <c r="H58" s="1" t="s">
        <v>385</v>
      </c>
    </row>
    <row r="59" spans="1:8" x14ac:dyDescent="0.15">
      <c r="A59">
        <f>COUNTIF($C$2:C59,C59)</f>
        <v>1</v>
      </c>
      <c r="B59" t="str">
        <f t="shared" si="0"/>
        <v>11412202549</v>
      </c>
      <c r="C59" s="1">
        <v>1412202549</v>
      </c>
      <c r="D59" t="s">
        <v>241</v>
      </c>
      <c r="E59" t="s">
        <v>566</v>
      </c>
      <c r="F59" s="1" t="s">
        <v>300</v>
      </c>
      <c r="G59" s="1">
        <v>0</v>
      </c>
      <c r="H59" s="1" t="s">
        <v>386</v>
      </c>
    </row>
    <row r="60" spans="1:8" x14ac:dyDescent="0.15">
      <c r="A60">
        <f>COUNTIF($C$2:C60,C60)</f>
        <v>1</v>
      </c>
      <c r="B60" t="str">
        <f t="shared" si="0"/>
        <v>11412202556</v>
      </c>
      <c r="C60" s="1">
        <v>1412202556</v>
      </c>
      <c r="D60" t="s">
        <v>242</v>
      </c>
      <c r="E60" t="s">
        <v>567</v>
      </c>
      <c r="F60" s="1" t="s">
        <v>300</v>
      </c>
      <c r="G60" s="1">
        <v>0</v>
      </c>
      <c r="H60" s="1" t="s">
        <v>387</v>
      </c>
    </row>
    <row r="61" spans="1:8" x14ac:dyDescent="0.15">
      <c r="A61">
        <f>COUNTIF($C$2:C61,C61)</f>
        <v>1</v>
      </c>
      <c r="B61" t="str">
        <f t="shared" si="0"/>
        <v>11412202630</v>
      </c>
      <c r="C61" s="1">
        <v>1412202630</v>
      </c>
      <c r="D61" t="s">
        <v>243</v>
      </c>
      <c r="E61" t="s">
        <v>568</v>
      </c>
      <c r="F61" s="1" t="s">
        <v>300</v>
      </c>
      <c r="G61" s="1">
        <v>0</v>
      </c>
      <c r="H61" s="1" t="s">
        <v>388</v>
      </c>
    </row>
    <row r="62" spans="1:8" x14ac:dyDescent="0.15">
      <c r="A62">
        <f>COUNTIF($C$2:C62,C62)</f>
        <v>1</v>
      </c>
      <c r="B62" t="str">
        <f t="shared" si="0"/>
        <v>11412202705</v>
      </c>
      <c r="C62" s="1">
        <v>1412202705</v>
      </c>
      <c r="D62" t="s">
        <v>244</v>
      </c>
      <c r="E62" t="s">
        <v>569</v>
      </c>
      <c r="F62" s="1" t="s">
        <v>300</v>
      </c>
      <c r="G62" s="1">
        <v>0</v>
      </c>
      <c r="H62" s="1" t="s">
        <v>389</v>
      </c>
    </row>
    <row r="63" spans="1:8" x14ac:dyDescent="0.15">
      <c r="A63">
        <f>COUNTIF($C$2:C63,C63)</f>
        <v>1</v>
      </c>
      <c r="B63" t="str">
        <f t="shared" si="0"/>
        <v>11412202747</v>
      </c>
      <c r="C63" s="1">
        <v>1412202747</v>
      </c>
      <c r="D63" t="s">
        <v>245</v>
      </c>
      <c r="E63" t="s">
        <v>570</v>
      </c>
      <c r="F63" s="1" t="s">
        <v>300</v>
      </c>
      <c r="G63" s="1">
        <v>0</v>
      </c>
      <c r="H63" s="1" t="s">
        <v>390</v>
      </c>
    </row>
    <row r="64" spans="1:8" x14ac:dyDescent="0.15">
      <c r="A64">
        <f>COUNTIF($C$2:C64,C64)</f>
        <v>1</v>
      </c>
      <c r="B64" t="str">
        <f t="shared" si="0"/>
        <v>11412202812</v>
      </c>
      <c r="C64" s="1">
        <v>1412202812</v>
      </c>
      <c r="D64" t="s">
        <v>246</v>
      </c>
      <c r="E64" t="s">
        <v>571</v>
      </c>
      <c r="F64" s="1" t="s">
        <v>300</v>
      </c>
      <c r="G64" s="1">
        <v>0</v>
      </c>
      <c r="H64" s="1" t="s">
        <v>391</v>
      </c>
    </row>
    <row r="65" spans="1:8" x14ac:dyDescent="0.15">
      <c r="A65">
        <f>COUNTIF($C$2:C65,C65)</f>
        <v>1</v>
      </c>
      <c r="B65" t="str">
        <f t="shared" si="0"/>
        <v>11412202895</v>
      </c>
      <c r="C65" s="1">
        <v>1412202895</v>
      </c>
      <c r="D65" t="s">
        <v>247</v>
      </c>
      <c r="E65" t="s">
        <v>572</v>
      </c>
      <c r="F65" s="1" t="s">
        <v>300</v>
      </c>
      <c r="G65" s="1">
        <v>0</v>
      </c>
      <c r="H65" s="1" t="s">
        <v>392</v>
      </c>
    </row>
    <row r="66" spans="1:8" x14ac:dyDescent="0.15">
      <c r="A66">
        <f>COUNTIF($C$2:C66,C66)</f>
        <v>1</v>
      </c>
      <c r="B66" t="str">
        <f t="shared" si="0"/>
        <v>11412202994</v>
      </c>
      <c r="C66" s="1">
        <v>1412202994</v>
      </c>
      <c r="D66" t="s">
        <v>248</v>
      </c>
      <c r="E66" t="s">
        <v>573</v>
      </c>
      <c r="F66" s="1" t="s">
        <v>300</v>
      </c>
      <c r="G66" s="1">
        <v>0</v>
      </c>
      <c r="H66" s="1" t="s">
        <v>393</v>
      </c>
    </row>
    <row r="67" spans="1:8" x14ac:dyDescent="0.15">
      <c r="A67">
        <f>COUNTIF($C$2:C67,C67)</f>
        <v>1</v>
      </c>
      <c r="B67" t="str">
        <f t="shared" ref="B67:B130" si="1">A67&amp;C67</f>
        <v>11412203026</v>
      </c>
      <c r="C67" s="1">
        <v>1412203026</v>
      </c>
      <c r="D67" t="s">
        <v>249</v>
      </c>
      <c r="E67" t="s">
        <v>574</v>
      </c>
      <c r="F67" s="1" t="s">
        <v>300</v>
      </c>
      <c r="G67" s="1">
        <v>0</v>
      </c>
      <c r="H67" s="1" t="s">
        <v>394</v>
      </c>
    </row>
    <row r="68" spans="1:8" x14ac:dyDescent="0.15">
      <c r="A68">
        <f>COUNTIF($C$2:C68,C68)</f>
        <v>1</v>
      </c>
      <c r="B68" t="str">
        <f t="shared" si="1"/>
        <v>11412203042</v>
      </c>
      <c r="C68" s="1">
        <v>1412203042</v>
      </c>
      <c r="D68" t="s">
        <v>250</v>
      </c>
      <c r="E68" t="s">
        <v>575</v>
      </c>
      <c r="F68" s="1" t="s">
        <v>300</v>
      </c>
      <c r="G68" s="1">
        <v>0</v>
      </c>
      <c r="H68" s="1" t="s">
        <v>359</v>
      </c>
    </row>
    <row r="69" spans="1:8" x14ac:dyDescent="0.15">
      <c r="A69">
        <f>COUNTIF($C$2:C69,C69)</f>
        <v>1</v>
      </c>
      <c r="B69" t="str">
        <f t="shared" si="1"/>
        <v>11412203117</v>
      </c>
      <c r="C69" s="1">
        <v>1412203117</v>
      </c>
      <c r="D69" t="s">
        <v>251</v>
      </c>
      <c r="E69" t="s">
        <v>576</v>
      </c>
      <c r="F69" s="1" t="s">
        <v>300</v>
      </c>
      <c r="G69" s="1">
        <v>0</v>
      </c>
      <c r="H69" s="1" t="s">
        <v>383</v>
      </c>
    </row>
    <row r="70" spans="1:8" x14ac:dyDescent="0.15">
      <c r="A70">
        <f>COUNTIF($C$2:C70,C70)</f>
        <v>1</v>
      </c>
      <c r="B70" t="str">
        <f t="shared" si="1"/>
        <v>11412203125</v>
      </c>
      <c r="C70" s="1">
        <v>1412203125</v>
      </c>
      <c r="D70" t="s">
        <v>252</v>
      </c>
      <c r="E70" t="s">
        <v>577</v>
      </c>
      <c r="F70" s="1" t="s">
        <v>300</v>
      </c>
      <c r="G70" s="1">
        <v>0</v>
      </c>
      <c r="H70" s="1" t="s">
        <v>395</v>
      </c>
    </row>
    <row r="71" spans="1:8" x14ac:dyDescent="0.15">
      <c r="A71">
        <f>COUNTIF($C$2:C71,C71)</f>
        <v>1</v>
      </c>
      <c r="B71" t="str">
        <f t="shared" si="1"/>
        <v>11412203133</v>
      </c>
      <c r="C71" s="1">
        <v>1412203133</v>
      </c>
      <c r="D71" t="s">
        <v>253</v>
      </c>
      <c r="E71" t="s">
        <v>578</v>
      </c>
      <c r="F71" s="1" t="s">
        <v>300</v>
      </c>
      <c r="G71" s="1">
        <v>0</v>
      </c>
      <c r="H71" s="1" t="s">
        <v>396</v>
      </c>
    </row>
    <row r="72" spans="1:8" x14ac:dyDescent="0.15">
      <c r="A72">
        <f>COUNTIF($C$2:C72,C72)</f>
        <v>1</v>
      </c>
      <c r="B72" t="str">
        <f t="shared" si="1"/>
        <v>11412203166</v>
      </c>
      <c r="C72" s="1">
        <v>1412203166</v>
      </c>
      <c r="D72" t="s">
        <v>254</v>
      </c>
      <c r="E72" t="s">
        <v>579</v>
      </c>
      <c r="F72" s="1" t="s">
        <v>300</v>
      </c>
      <c r="G72" s="1">
        <v>0</v>
      </c>
      <c r="H72" s="1" t="s">
        <v>397</v>
      </c>
    </row>
    <row r="73" spans="1:8" x14ac:dyDescent="0.15">
      <c r="A73">
        <f>COUNTIF($C$2:C73,C73)</f>
        <v>1</v>
      </c>
      <c r="B73" t="str">
        <f t="shared" si="1"/>
        <v>11412203174</v>
      </c>
      <c r="C73" s="1">
        <v>1412203174</v>
      </c>
      <c r="D73" t="s">
        <v>507</v>
      </c>
      <c r="E73" t="s">
        <v>580</v>
      </c>
      <c r="F73" s="1" t="s">
        <v>300</v>
      </c>
      <c r="G73" s="1">
        <v>0</v>
      </c>
      <c r="H73" s="1" t="s">
        <v>736</v>
      </c>
    </row>
    <row r="74" spans="1:8" x14ac:dyDescent="0.15">
      <c r="A74">
        <f>COUNTIF($C$2:C74,C74)</f>
        <v>2</v>
      </c>
      <c r="B74" t="str">
        <f t="shared" si="1"/>
        <v>21412200055</v>
      </c>
      <c r="C74" s="1">
        <v>1412200055</v>
      </c>
      <c r="D74" t="s">
        <v>184</v>
      </c>
      <c r="E74" t="s">
        <v>509</v>
      </c>
      <c r="F74" s="1" t="s">
        <v>301</v>
      </c>
      <c r="G74" s="1">
        <v>0</v>
      </c>
      <c r="H74" s="1" t="s">
        <v>340</v>
      </c>
    </row>
    <row r="75" spans="1:8" x14ac:dyDescent="0.15">
      <c r="A75">
        <f>COUNTIF($C$2:C75,C75)</f>
        <v>2</v>
      </c>
      <c r="B75" t="str">
        <f t="shared" si="1"/>
        <v>21412200253</v>
      </c>
      <c r="C75" s="1">
        <v>1412200253</v>
      </c>
      <c r="D75" t="s">
        <v>185</v>
      </c>
      <c r="E75" t="s">
        <v>510</v>
      </c>
      <c r="F75" s="1" t="s">
        <v>301</v>
      </c>
      <c r="G75" s="1">
        <v>0</v>
      </c>
      <c r="H75" s="1" t="s">
        <v>185</v>
      </c>
    </row>
    <row r="76" spans="1:8" x14ac:dyDescent="0.15">
      <c r="A76">
        <f>COUNTIF($C$2:C76,C76)</f>
        <v>2</v>
      </c>
      <c r="B76" t="str">
        <f t="shared" si="1"/>
        <v>21412200279</v>
      </c>
      <c r="C76" s="1">
        <v>1412200279</v>
      </c>
      <c r="D76" t="s">
        <v>186</v>
      </c>
      <c r="E76" t="s">
        <v>511</v>
      </c>
      <c r="F76" s="1" t="s">
        <v>301</v>
      </c>
      <c r="G76" s="1">
        <v>0</v>
      </c>
      <c r="H76" s="1" t="s">
        <v>341</v>
      </c>
    </row>
    <row r="77" spans="1:8" x14ac:dyDescent="0.15">
      <c r="A77">
        <f>COUNTIF($C$2:C77,C77)</f>
        <v>2</v>
      </c>
      <c r="B77" t="str">
        <f t="shared" si="1"/>
        <v>21412200311</v>
      </c>
      <c r="C77" s="1">
        <v>1412200311</v>
      </c>
      <c r="D77" t="s">
        <v>187</v>
      </c>
      <c r="E77" t="s">
        <v>512</v>
      </c>
      <c r="F77" s="1" t="s">
        <v>301</v>
      </c>
      <c r="G77" s="1">
        <v>0</v>
      </c>
      <c r="H77" s="1" t="s">
        <v>342</v>
      </c>
    </row>
    <row r="78" spans="1:8" x14ac:dyDescent="0.15">
      <c r="A78">
        <f>COUNTIF($C$2:C78,C78)</f>
        <v>2</v>
      </c>
      <c r="B78" t="str">
        <f t="shared" si="1"/>
        <v>21412200329</v>
      </c>
      <c r="C78" s="1">
        <v>1412200329</v>
      </c>
      <c r="D78" t="s">
        <v>188</v>
      </c>
      <c r="E78" t="s">
        <v>513</v>
      </c>
      <c r="F78" s="1" t="s">
        <v>301</v>
      </c>
      <c r="G78" s="1">
        <v>0</v>
      </c>
      <c r="H78" s="1" t="s">
        <v>343</v>
      </c>
    </row>
    <row r="79" spans="1:8" x14ac:dyDescent="0.15">
      <c r="A79">
        <f>COUNTIF($C$2:C79,C79)</f>
        <v>2</v>
      </c>
      <c r="B79" t="str">
        <f t="shared" si="1"/>
        <v>21412200444</v>
      </c>
      <c r="C79" s="1">
        <v>1412200444</v>
      </c>
      <c r="D79" t="s">
        <v>189</v>
      </c>
      <c r="E79" t="s">
        <v>514</v>
      </c>
      <c r="F79" s="1" t="s">
        <v>301</v>
      </c>
      <c r="G79" s="1">
        <v>0</v>
      </c>
      <c r="H79" s="1" t="s">
        <v>189</v>
      </c>
    </row>
    <row r="80" spans="1:8" x14ac:dyDescent="0.15">
      <c r="A80">
        <f>COUNTIF($C$2:C80,C80)</f>
        <v>2</v>
      </c>
      <c r="B80" t="str">
        <f t="shared" si="1"/>
        <v>21412200469</v>
      </c>
      <c r="C80" s="1">
        <v>1412200469</v>
      </c>
      <c r="D80" t="s">
        <v>190</v>
      </c>
      <c r="E80" t="s">
        <v>515</v>
      </c>
      <c r="F80" s="1" t="s">
        <v>301</v>
      </c>
      <c r="G80" s="1">
        <v>0</v>
      </c>
      <c r="H80" s="1" t="s">
        <v>344</v>
      </c>
    </row>
    <row r="81" spans="1:8" x14ac:dyDescent="0.15">
      <c r="A81">
        <f>COUNTIF($C$2:C81,C81)</f>
        <v>2</v>
      </c>
      <c r="B81" t="str">
        <f t="shared" si="1"/>
        <v>21412200527</v>
      </c>
      <c r="C81" s="1">
        <v>1412200527</v>
      </c>
      <c r="D81" t="s">
        <v>191</v>
      </c>
      <c r="E81" t="s">
        <v>516</v>
      </c>
      <c r="F81" s="1" t="s">
        <v>301</v>
      </c>
      <c r="G81" s="1">
        <v>0</v>
      </c>
      <c r="H81" s="1" t="s">
        <v>191</v>
      </c>
    </row>
    <row r="82" spans="1:8" x14ac:dyDescent="0.15">
      <c r="A82">
        <f>COUNTIF($C$2:C82,C82)</f>
        <v>2</v>
      </c>
      <c r="B82" t="str">
        <f t="shared" si="1"/>
        <v>21412200535</v>
      </c>
      <c r="C82" s="1">
        <v>1412200535</v>
      </c>
      <c r="D82" t="s">
        <v>192</v>
      </c>
      <c r="E82" t="s">
        <v>517</v>
      </c>
      <c r="F82" s="1" t="s">
        <v>301</v>
      </c>
      <c r="G82" s="1">
        <v>0</v>
      </c>
      <c r="H82" s="1" t="s">
        <v>192</v>
      </c>
    </row>
    <row r="83" spans="1:8" x14ac:dyDescent="0.15">
      <c r="A83">
        <f>COUNTIF($C$2:C83,C83)</f>
        <v>2</v>
      </c>
      <c r="B83" t="str">
        <f t="shared" si="1"/>
        <v>21412200568</v>
      </c>
      <c r="C83" s="1">
        <v>1412200568</v>
      </c>
      <c r="D83" t="s">
        <v>193</v>
      </c>
      <c r="E83" t="s">
        <v>518</v>
      </c>
      <c r="F83" s="1" t="s">
        <v>301</v>
      </c>
      <c r="G83" s="1">
        <v>0</v>
      </c>
      <c r="H83" s="1" t="s">
        <v>345</v>
      </c>
    </row>
    <row r="84" spans="1:8" x14ac:dyDescent="0.15">
      <c r="A84">
        <f>COUNTIF($C$2:C84,C84)</f>
        <v>2</v>
      </c>
      <c r="B84" t="str">
        <f t="shared" si="1"/>
        <v>21412200576</v>
      </c>
      <c r="C84" s="1">
        <v>1412200576</v>
      </c>
      <c r="D84" t="s">
        <v>194</v>
      </c>
      <c r="E84" t="s">
        <v>519</v>
      </c>
      <c r="F84" s="1" t="s">
        <v>301</v>
      </c>
      <c r="G84" s="1">
        <v>0</v>
      </c>
      <c r="H84" s="1" t="s">
        <v>346</v>
      </c>
    </row>
    <row r="85" spans="1:8" x14ac:dyDescent="0.15">
      <c r="A85">
        <f>COUNTIF($C$2:C85,C85)</f>
        <v>2</v>
      </c>
      <c r="B85" t="str">
        <f t="shared" si="1"/>
        <v>21412200618</v>
      </c>
      <c r="C85" s="1">
        <v>1412200618</v>
      </c>
      <c r="D85" t="s">
        <v>195</v>
      </c>
      <c r="E85" t="s">
        <v>520</v>
      </c>
      <c r="F85" s="1" t="s">
        <v>301</v>
      </c>
      <c r="G85" s="1">
        <v>0</v>
      </c>
      <c r="H85" s="1" t="s">
        <v>195</v>
      </c>
    </row>
    <row r="86" spans="1:8" x14ac:dyDescent="0.15">
      <c r="A86">
        <f>COUNTIF($C$2:C86,C86)</f>
        <v>2</v>
      </c>
      <c r="B86" t="str">
        <f t="shared" si="1"/>
        <v>21412200642</v>
      </c>
      <c r="C86" s="1">
        <v>1412200642</v>
      </c>
      <c r="D86" t="s">
        <v>196</v>
      </c>
      <c r="E86" t="s">
        <v>521</v>
      </c>
      <c r="F86" s="1" t="s">
        <v>301</v>
      </c>
      <c r="G86" s="1">
        <v>0</v>
      </c>
      <c r="H86" s="1" t="s">
        <v>347</v>
      </c>
    </row>
    <row r="87" spans="1:8" x14ac:dyDescent="0.15">
      <c r="A87">
        <f>COUNTIF($C$2:C87,C87)</f>
        <v>2</v>
      </c>
      <c r="B87" t="str">
        <f t="shared" si="1"/>
        <v>21412200725</v>
      </c>
      <c r="C87" s="1">
        <v>1412200725</v>
      </c>
      <c r="D87" t="s">
        <v>197</v>
      </c>
      <c r="E87" t="s">
        <v>522</v>
      </c>
      <c r="F87" s="1" t="s">
        <v>301</v>
      </c>
      <c r="G87" s="1">
        <v>0</v>
      </c>
      <c r="H87" s="1" t="s">
        <v>347</v>
      </c>
    </row>
    <row r="88" spans="1:8" x14ac:dyDescent="0.15">
      <c r="A88">
        <f>COUNTIF($C$2:C88,C88)</f>
        <v>2</v>
      </c>
      <c r="B88" t="str">
        <f t="shared" si="1"/>
        <v>21412200907</v>
      </c>
      <c r="C88" s="1">
        <v>1412200907</v>
      </c>
      <c r="D88" t="s">
        <v>199</v>
      </c>
      <c r="E88" t="s">
        <v>524</v>
      </c>
      <c r="F88" s="1" t="s">
        <v>301</v>
      </c>
      <c r="G88" s="1">
        <v>0</v>
      </c>
      <c r="H88" s="1" t="s">
        <v>349</v>
      </c>
    </row>
    <row r="89" spans="1:8" x14ac:dyDescent="0.15">
      <c r="A89">
        <f>COUNTIF($C$2:C89,C89)</f>
        <v>2</v>
      </c>
      <c r="B89" t="str">
        <f t="shared" si="1"/>
        <v>21412200923</v>
      </c>
      <c r="C89" s="1">
        <v>1412200923</v>
      </c>
      <c r="D89" t="s">
        <v>200</v>
      </c>
      <c r="E89" t="s">
        <v>525</v>
      </c>
      <c r="F89" s="1" t="s">
        <v>301</v>
      </c>
      <c r="G89" s="1">
        <v>0</v>
      </c>
      <c r="H89" s="1" t="s">
        <v>350</v>
      </c>
    </row>
    <row r="90" spans="1:8" x14ac:dyDescent="0.15">
      <c r="A90">
        <f>COUNTIF($C$2:C90,C90)</f>
        <v>2</v>
      </c>
      <c r="B90" t="str">
        <f t="shared" si="1"/>
        <v>21412200931</v>
      </c>
      <c r="C90" s="1">
        <v>1412200931</v>
      </c>
      <c r="D90" t="s">
        <v>201</v>
      </c>
      <c r="E90" t="s">
        <v>526</v>
      </c>
      <c r="F90" s="1" t="s">
        <v>301</v>
      </c>
      <c r="G90" s="1">
        <v>0</v>
      </c>
      <c r="H90" s="1" t="s">
        <v>351</v>
      </c>
    </row>
    <row r="91" spans="1:8" x14ac:dyDescent="0.15">
      <c r="A91">
        <f>COUNTIF($C$2:C91,C91)</f>
        <v>2</v>
      </c>
      <c r="B91" t="str">
        <f t="shared" si="1"/>
        <v>21412201012</v>
      </c>
      <c r="C91" s="1">
        <v>1412201012</v>
      </c>
      <c r="D91" t="s">
        <v>202</v>
      </c>
      <c r="E91" t="s">
        <v>527</v>
      </c>
      <c r="F91" s="1" t="s">
        <v>301</v>
      </c>
      <c r="G91" s="1">
        <v>0</v>
      </c>
      <c r="H91" s="1" t="s">
        <v>352</v>
      </c>
    </row>
    <row r="92" spans="1:8" x14ac:dyDescent="0.15">
      <c r="A92">
        <f>COUNTIF($C$2:C92,C92)</f>
        <v>2</v>
      </c>
      <c r="B92" t="str">
        <f t="shared" si="1"/>
        <v>21412201038</v>
      </c>
      <c r="C92" s="1">
        <v>1412201038</v>
      </c>
      <c r="D92" t="s">
        <v>203</v>
      </c>
      <c r="E92" t="s">
        <v>528</v>
      </c>
      <c r="F92" s="1" t="s">
        <v>301</v>
      </c>
      <c r="G92" s="1">
        <v>0</v>
      </c>
      <c r="H92" s="1" t="s">
        <v>353</v>
      </c>
    </row>
    <row r="93" spans="1:8" x14ac:dyDescent="0.15">
      <c r="A93">
        <f>COUNTIF($C$2:C93,C93)</f>
        <v>2</v>
      </c>
      <c r="B93" t="str">
        <f t="shared" si="1"/>
        <v>21412201046</v>
      </c>
      <c r="C93" s="1">
        <v>1412201046</v>
      </c>
      <c r="D93" t="s">
        <v>204</v>
      </c>
      <c r="E93" t="s">
        <v>529</v>
      </c>
      <c r="F93" s="1" t="s">
        <v>301</v>
      </c>
      <c r="G93" s="1">
        <v>0</v>
      </c>
      <c r="H93" s="1" t="s">
        <v>354</v>
      </c>
    </row>
    <row r="94" spans="1:8" x14ac:dyDescent="0.15">
      <c r="A94">
        <f>COUNTIF($C$2:C94,C94)</f>
        <v>2</v>
      </c>
      <c r="B94" t="str">
        <f t="shared" si="1"/>
        <v>21412201210</v>
      </c>
      <c r="C94" s="1">
        <v>1412201210</v>
      </c>
      <c r="D94" t="s">
        <v>205</v>
      </c>
      <c r="E94" t="s">
        <v>530</v>
      </c>
      <c r="F94" s="1" t="s">
        <v>301</v>
      </c>
      <c r="G94" s="1">
        <v>0</v>
      </c>
      <c r="H94" s="1" t="s">
        <v>297</v>
      </c>
    </row>
    <row r="95" spans="1:8" x14ac:dyDescent="0.15">
      <c r="A95">
        <f>COUNTIF($C$2:C95,C95)</f>
        <v>2</v>
      </c>
      <c r="B95" t="str">
        <f t="shared" si="1"/>
        <v>21412201277</v>
      </c>
      <c r="C95" s="1">
        <v>1412201277</v>
      </c>
      <c r="D95" t="s">
        <v>206</v>
      </c>
      <c r="E95" t="s">
        <v>531</v>
      </c>
      <c r="F95" s="1" t="s">
        <v>301</v>
      </c>
      <c r="G95" s="1">
        <v>0</v>
      </c>
      <c r="H95" s="1" t="s">
        <v>355</v>
      </c>
    </row>
    <row r="96" spans="1:8" x14ac:dyDescent="0.15">
      <c r="A96">
        <f>COUNTIF($C$2:C96,C96)</f>
        <v>2</v>
      </c>
      <c r="B96" t="str">
        <f t="shared" si="1"/>
        <v>21412201327</v>
      </c>
      <c r="C96" s="1">
        <v>1412201327</v>
      </c>
      <c r="D96" t="s">
        <v>207</v>
      </c>
      <c r="E96" t="s">
        <v>532</v>
      </c>
      <c r="F96" s="1" t="s">
        <v>301</v>
      </c>
      <c r="G96" s="1">
        <v>0</v>
      </c>
      <c r="H96" s="1" t="s">
        <v>356</v>
      </c>
    </row>
    <row r="97" spans="1:8" x14ac:dyDescent="0.15">
      <c r="A97">
        <f>COUNTIF($C$2:C97,C97)</f>
        <v>2</v>
      </c>
      <c r="B97" t="str">
        <f t="shared" si="1"/>
        <v>21412201368</v>
      </c>
      <c r="C97" s="1">
        <v>1412201368</v>
      </c>
      <c r="D97" t="s">
        <v>208</v>
      </c>
      <c r="E97" t="s">
        <v>533</v>
      </c>
      <c r="F97" s="1" t="s">
        <v>301</v>
      </c>
      <c r="G97" s="1">
        <v>0</v>
      </c>
      <c r="H97" s="1" t="s">
        <v>357</v>
      </c>
    </row>
    <row r="98" spans="1:8" x14ac:dyDescent="0.15">
      <c r="A98">
        <f>COUNTIF($C$2:C98,C98)</f>
        <v>2</v>
      </c>
      <c r="B98" t="str">
        <f t="shared" si="1"/>
        <v>21412201376</v>
      </c>
      <c r="C98" s="1">
        <v>1412201376</v>
      </c>
      <c r="D98" t="s">
        <v>209</v>
      </c>
      <c r="E98" t="s">
        <v>534</v>
      </c>
      <c r="F98" s="1" t="s">
        <v>301</v>
      </c>
      <c r="G98" s="1">
        <v>0</v>
      </c>
      <c r="H98" s="1" t="s">
        <v>358</v>
      </c>
    </row>
    <row r="99" spans="1:8" x14ac:dyDescent="0.15">
      <c r="A99">
        <f>COUNTIF($C$2:C99,C99)</f>
        <v>2</v>
      </c>
      <c r="B99" t="str">
        <f t="shared" si="1"/>
        <v>21412201384</v>
      </c>
      <c r="C99" s="1">
        <v>1412201384</v>
      </c>
      <c r="D99" t="s">
        <v>210</v>
      </c>
      <c r="E99" t="s">
        <v>535</v>
      </c>
      <c r="F99" s="1" t="s">
        <v>301</v>
      </c>
      <c r="G99" s="1">
        <v>0</v>
      </c>
      <c r="H99" s="1" t="s">
        <v>359</v>
      </c>
    </row>
    <row r="100" spans="1:8" x14ac:dyDescent="0.15">
      <c r="A100">
        <f>COUNTIF($C$2:C100,C100)</f>
        <v>2</v>
      </c>
      <c r="B100" t="str">
        <f t="shared" si="1"/>
        <v>21412201426</v>
      </c>
      <c r="C100" s="1">
        <v>1412201426</v>
      </c>
      <c r="D100" t="s">
        <v>211</v>
      </c>
      <c r="E100" t="s">
        <v>536</v>
      </c>
      <c r="F100" s="1" t="s">
        <v>301</v>
      </c>
      <c r="G100" s="1">
        <v>0</v>
      </c>
      <c r="H100" s="1" t="s">
        <v>360</v>
      </c>
    </row>
    <row r="101" spans="1:8" x14ac:dyDescent="0.15">
      <c r="A101">
        <f>COUNTIF($C$2:C101,C101)</f>
        <v>2</v>
      </c>
      <c r="B101" t="str">
        <f t="shared" si="1"/>
        <v>21412201525</v>
      </c>
      <c r="C101" s="1">
        <v>1412201525</v>
      </c>
      <c r="D101" t="s">
        <v>212</v>
      </c>
      <c r="E101" t="s">
        <v>537</v>
      </c>
      <c r="F101" s="1" t="s">
        <v>301</v>
      </c>
      <c r="G101" s="1">
        <v>0</v>
      </c>
      <c r="H101" s="1" t="s">
        <v>212</v>
      </c>
    </row>
    <row r="102" spans="1:8" x14ac:dyDescent="0.15">
      <c r="A102">
        <f>COUNTIF($C$2:C102,C102)</f>
        <v>2</v>
      </c>
      <c r="B102" t="str">
        <f t="shared" si="1"/>
        <v>21412201640</v>
      </c>
      <c r="C102" s="1">
        <v>1412201640</v>
      </c>
      <c r="D102" t="s">
        <v>214</v>
      </c>
      <c r="E102" t="s">
        <v>539</v>
      </c>
      <c r="F102" s="1" t="s">
        <v>301</v>
      </c>
      <c r="G102" s="1">
        <v>0</v>
      </c>
      <c r="H102" s="1" t="s">
        <v>362</v>
      </c>
    </row>
    <row r="103" spans="1:8" x14ac:dyDescent="0.15">
      <c r="A103">
        <f>COUNTIF($C$2:C103,C103)</f>
        <v>2</v>
      </c>
      <c r="B103" t="str">
        <f t="shared" si="1"/>
        <v>21412201681</v>
      </c>
      <c r="C103" s="1">
        <v>1412201681</v>
      </c>
      <c r="D103" t="s">
        <v>215</v>
      </c>
      <c r="E103" t="s">
        <v>540</v>
      </c>
      <c r="F103" s="1" t="s">
        <v>301</v>
      </c>
      <c r="G103" s="1">
        <v>0</v>
      </c>
      <c r="H103" s="1" t="s">
        <v>363</v>
      </c>
    </row>
    <row r="104" spans="1:8" x14ac:dyDescent="0.15">
      <c r="A104">
        <f>COUNTIF($C$2:C104,C104)</f>
        <v>2</v>
      </c>
      <c r="B104" t="str">
        <f t="shared" si="1"/>
        <v>21412201707</v>
      </c>
      <c r="C104" s="1">
        <v>1412201707</v>
      </c>
      <c r="D104" t="s">
        <v>216</v>
      </c>
      <c r="E104" t="s">
        <v>541</v>
      </c>
      <c r="F104" s="1" t="s">
        <v>301</v>
      </c>
      <c r="G104" s="1">
        <v>0</v>
      </c>
      <c r="H104" s="1" t="s">
        <v>364</v>
      </c>
    </row>
    <row r="105" spans="1:8" x14ac:dyDescent="0.15">
      <c r="A105">
        <f>COUNTIF($C$2:C105,C105)</f>
        <v>2</v>
      </c>
      <c r="B105" t="str">
        <f t="shared" si="1"/>
        <v>21412201715</v>
      </c>
      <c r="C105" s="1">
        <v>1412201715</v>
      </c>
      <c r="D105" t="s">
        <v>217</v>
      </c>
      <c r="E105" t="s">
        <v>542</v>
      </c>
      <c r="F105" s="1" t="s">
        <v>301</v>
      </c>
      <c r="G105" s="1">
        <v>0</v>
      </c>
      <c r="H105" s="1" t="s">
        <v>365</v>
      </c>
    </row>
    <row r="106" spans="1:8" x14ac:dyDescent="0.15">
      <c r="A106">
        <f>COUNTIF($C$2:C106,C106)</f>
        <v>2</v>
      </c>
      <c r="B106" t="str">
        <f t="shared" si="1"/>
        <v>21412201772</v>
      </c>
      <c r="C106" s="1">
        <v>1412201772</v>
      </c>
      <c r="D106" t="s">
        <v>218</v>
      </c>
      <c r="E106" t="s">
        <v>543</v>
      </c>
      <c r="F106" s="1" t="s">
        <v>301</v>
      </c>
      <c r="G106" s="1">
        <v>0</v>
      </c>
      <c r="H106" s="1" t="s">
        <v>366</v>
      </c>
    </row>
    <row r="107" spans="1:8" x14ac:dyDescent="0.15">
      <c r="A107">
        <f>COUNTIF($C$2:C107,C107)</f>
        <v>2</v>
      </c>
      <c r="B107" t="str">
        <f t="shared" si="1"/>
        <v>21412201822</v>
      </c>
      <c r="C107" s="1">
        <v>1412201822</v>
      </c>
      <c r="D107" t="s">
        <v>219</v>
      </c>
      <c r="E107" t="s">
        <v>544</v>
      </c>
      <c r="F107" s="1" t="s">
        <v>301</v>
      </c>
      <c r="G107" s="1">
        <v>0</v>
      </c>
      <c r="H107" s="1" t="s">
        <v>367</v>
      </c>
    </row>
    <row r="108" spans="1:8" x14ac:dyDescent="0.15">
      <c r="A108">
        <f>COUNTIF($C$2:C108,C108)</f>
        <v>2</v>
      </c>
      <c r="B108" t="str">
        <f t="shared" si="1"/>
        <v>21412201921</v>
      </c>
      <c r="C108" s="1">
        <v>1412201921</v>
      </c>
      <c r="D108" t="s">
        <v>220</v>
      </c>
      <c r="E108" t="s">
        <v>545</v>
      </c>
      <c r="F108" s="1" t="s">
        <v>301</v>
      </c>
      <c r="G108" s="1">
        <v>0</v>
      </c>
      <c r="H108" s="1" t="s">
        <v>368</v>
      </c>
    </row>
    <row r="109" spans="1:8" x14ac:dyDescent="0.15">
      <c r="A109">
        <f>COUNTIF($C$2:C109,C109)</f>
        <v>2</v>
      </c>
      <c r="B109" t="str">
        <f t="shared" si="1"/>
        <v>21412201996</v>
      </c>
      <c r="C109" s="1">
        <v>1412201996</v>
      </c>
      <c r="D109" t="s">
        <v>222</v>
      </c>
      <c r="E109" t="s">
        <v>547</v>
      </c>
      <c r="F109" s="1" t="s">
        <v>301</v>
      </c>
      <c r="G109" s="1">
        <v>0</v>
      </c>
      <c r="H109" s="1" t="s">
        <v>370</v>
      </c>
    </row>
    <row r="110" spans="1:8" x14ac:dyDescent="0.15">
      <c r="A110">
        <f>COUNTIF($C$2:C110,C110)</f>
        <v>2</v>
      </c>
      <c r="B110" t="str">
        <f t="shared" si="1"/>
        <v>21412202002</v>
      </c>
      <c r="C110" s="1">
        <v>1412202002</v>
      </c>
      <c r="D110" t="s">
        <v>223</v>
      </c>
      <c r="E110" t="s">
        <v>548</v>
      </c>
      <c r="F110" s="1" t="s">
        <v>301</v>
      </c>
      <c r="G110" s="1">
        <v>0</v>
      </c>
      <c r="H110" s="1" t="s">
        <v>371</v>
      </c>
    </row>
    <row r="111" spans="1:8" x14ac:dyDescent="0.15">
      <c r="A111">
        <f>COUNTIF($C$2:C111,C111)</f>
        <v>2</v>
      </c>
      <c r="B111" t="str">
        <f t="shared" si="1"/>
        <v>21412202028</v>
      </c>
      <c r="C111" s="1">
        <v>1412202028</v>
      </c>
      <c r="D111" t="s">
        <v>224</v>
      </c>
      <c r="E111" t="s">
        <v>549</v>
      </c>
      <c r="F111" s="1" t="s">
        <v>301</v>
      </c>
      <c r="G111" s="1">
        <v>0</v>
      </c>
      <c r="H111" s="1" t="s">
        <v>372</v>
      </c>
    </row>
    <row r="112" spans="1:8" x14ac:dyDescent="0.15">
      <c r="A112">
        <f>COUNTIF($C$2:C112,C112)</f>
        <v>2</v>
      </c>
      <c r="B112" t="str">
        <f t="shared" si="1"/>
        <v>21412202168</v>
      </c>
      <c r="C112" s="1">
        <v>1412202168</v>
      </c>
      <c r="D112" t="s">
        <v>255</v>
      </c>
      <c r="E112" t="s">
        <v>552</v>
      </c>
      <c r="F112" s="1" t="s">
        <v>301</v>
      </c>
      <c r="G112" s="1">
        <v>0</v>
      </c>
      <c r="H112" s="1" t="s">
        <v>374</v>
      </c>
    </row>
    <row r="113" spans="1:8" x14ac:dyDescent="0.15">
      <c r="A113">
        <f>COUNTIF($C$2:C113,C113)</f>
        <v>2</v>
      </c>
      <c r="B113" t="str">
        <f t="shared" si="1"/>
        <v>21412202184</v>
      </c>
      <c r="C113" s="1">
        <v>1412202184</v>
      </c>
      <c r="D113" t="s">
        <v>228</v>
      </c>
      <c r="E113" t="s">
        <v>553</v>
      </c>
      <c r="F113" s="1" t="s">
        <v>301</v>
      </c>
      <c r="G113" s="1">
        <v>0</v>
      </c>
      <c r="H113" s="1" t="s">
        <v>375</v>
      </c>
    </row>
    <row r="114" spans="1:8" x14ac:dyDescent="0.15">
      <c r="A114">
        <f>COUNTIF($C$2:C114,C114)</f>
        <v>2</v>
      </c>
      <c r="B114" t="str">
        <f t="shared" si="1"/>
        <v>21412202192</v>
      </c>
      <c r="C114" s="1">
        <v>1412202192</v>
      </c>
      <c r="D114" t="s">
        <v>229</v>
      </c>
      <c r="E114" t="s">
        <v>554</v>
      </c>
      <c r="F114" s="1" t="s">
        <v>301</v>
      </c>
      <c r="G114" s="1">
        <v>0</v>
      </c>
      <c r="H114" s="1" t="s">
        <v>376</v>
      </c>
    </row>
    <row r="115" spans="1:8" x14ac:dyDescent="0.15">
      <c r="A115">
        <f>COUNTIF($C$2:C115,C115)</f>
        <v>2</v>
      </c>
      <c r="B115" t="str">
        <f t="shared" si="1"/>
        <v>21412202267</v>
      </c>
      <c r="C115" s="1">
        <v>1412202267</v>
      </c>
      <c r="D115" t="s">
        <v>230</v>
      </c>
      <c r="E115" t="s">
        <v>555</v>
      </c>
      <c r="F115" s="1" t="s">
        <v>301</v>
      </c>
      <c r="G115" s="1">
        <v>0</v>
      </c>
      <c r="H115" s="1" t="s">
        <v>377</v>
      </c>
    </row>
    <row r="116" spans="1:8" x14ac:dyDescent="0.15">
      <c r="A116">
        <f>COUNTIF($C$2:C116,C116)</f>
        <v>2</v>
      </c>
      <c r="B116" t="str">
        <f t="shared" si="1"/>
        <v>21412202309</v>
      </c>
      <c r="C116" s="1">
        <v>1412202309</v>
      </c>
      <c r="D116" t="s">
        <v>231</v>
      </c>
      <c r="E116" t="s">
        <v>556</v>
      </c>
      <c r="F116" s="1" t="s">
        <v>301</v>
      </c>
      <c r="G116" s="1">
        <v>0</v>
      </c>
      <c r="H116" s="1" t="s">
        <v>378</v>
      </c>
    </row>
    <row r="117" spans="1:8" x14ac:dyDescent="0.15">
      <c r="A117">
        <f>COUNTIF($C$2:C117,C117)</f>
        <v>2</v>
      </c>
      <c r="B117" t="str">
        <f t="shared" si="1"/>
        <v>21412202317</v>
      </c>
      <c r="C117" s="1">
        <v>1412202317</v>
      </c>
      <c r="D117" t="s">
        <v>232</v>
      </c>
      <c r="E117" t="s">
        <v>557</v>
      </c>
      <c r="F117" s="1" t="s">
        <v>301</v>
      </c>
      <c r="G117" s="1">
        <v>0</v>
      </c>
      <c r="H117" s="1" t="s">
        <v>379</v>
      </c>
    </row>
    <row r="118" spans="1:8" x14ac:dyDescent="0.15">
      <c r="A118">
        <f>COUNTIF($C$2:C118,C118)</f>
        <v>2</v>
      </c>
      <c r="B118" t="str">
        <f t="shared" si="1"/>
        <v>21412202390</v>
      </c>
      <c r="C118" s="1">
        <v>1412202390</v>
      </c>
      <c r="D118" t="s">
        <v>233</v>
      </c>
      <c r="E118" t="s">
        <v>558</v>
      </c>
      <c r="F118" s="1" t="s">
        <v>301</v>
      </c>
      <c r="G118" s="1">
        <v>0</v>
      </c>
      <c r="H118" s="1" t="s">
        <v>380</v>
      </c>
    </row>
    <row r="119" spans="1:8" x14ac:dyDescent="0.15">
      <c r="A119">
        <f>COUNTIF($C$2:C119,C119)</f>
        <v>2</v>
      </c>
      <c r="B119" t="str">
        <f t="shared" si="1"/>
        <v>21412202424</v>
      </c>
      <c r="C119" s="1">
        <v>1412202424</v>
      </c>
      <c r="D119" t="s">
        <v>234</v>
      </c>
      <c r="E119" t="s">
        <v>559</v>
      </c>
      <c r="F119" s="1" t="s">
        <v>301</v>
      </c>
      <c r="G119" s="1">
        <v>0</v>
      </c>
      <c r="H119" s="1" t="s">
        <v>381</v>
      </c>
    </row>
    <row r="120" spans="1:8" x14ac:dyDescent="0.15">
      <c r="A120">
        <f>COUNTIF($C$2:C120,C120)</f>
        <v>2</v>
      </c>
      <c r="B120" t="str">
        <f t="shared" si="1"/>
        <v>21412202432</v>
      </c>
      <c r="C120" s="1">
        <v>1412202432</v>
      </c>
      <c r="D120" t="s">
        <v>235</v>
      </c>
      <c r="E120" t="s">
        <v>560</v>
      </c>
      <c r="F120" s="1" t="s">
        <v>301</v>
      </c>
      <c r="G120" s="1">
        <v>0</v>
      </c>
      <c r="H120" s="1" t="s">
        <v>381</v>
      </c>
    </row>
    <row r="121" spans="1:8" x14ac:dyDescent="0.15">
      <c r="A121">
        <f>COUNTIF($C$2:C121,C121)</f>
        <v>2</v>
      </c>
      <c r="B121" t="str">
        <f t="shared" si="1"/>
        <v>21412202440</v>
      </c>
      <c r="C121" s="1">
        <v>1412202440</v>
      </c>
      <c r="D121" t="s">
        <v>236</v>
      </c>
      <c r="E121" t="s">
        <v>561</v>
      </c>
      <c r="F121" s="1" t="s">
        <v>301</v>
      </c>
      <c r="G121" s="1">
        <v>0</v>
      </c>
      <c r="H121" s="1" t="s">
        <v>382</v>
      </c>
    </row>
    <row r="122" spans="1:8" x14ac:dyDescent="0.15">
      <c r="A122">
        <f>COUNTIF($C$2:C122,C122)</f>
        <v>2</v>
      </c>
      <c r="B122" t="str">
        <f t="shared" si="1"/>
        <v>21412202457</v>
      </c>
      <c r="C122" s="1">
        <v>1412202457</v>
      </c>
      <c r="D122" t="s">
        <v>237</v>
      </c>
      <c r="E122" t="s">
        <v>562</v>
      </c>
      <c r="F122" s="1" t="s">
        <v>301</v>
      </c>
      <c r="G122" s="1">
        <v>0</v>
      </c>
      <c r="H122" s="1" t="s">
        <v>382</v>
      </c>
    </row>
    <row r="123" spans="1:8" x14ac:dyDescent="0.15">
      <c r="A123">
        <f>COUNTIF($C$2:C123,C123)</f>
        <v>2</v>
      </c>
      <c r="B123" t="str">
        <f t="shared" si="1"/>
        <v>21412202465</v>
      </c>
      <c r="C123" s="1">
        <v>1412202465</v>
      </c>
      <c r="D123" t="s">
        <v>238</v>
      </c>
      <c r="E123" t="s">
        <v>563</v>
      </c>
      <c r="F123" s="1" t="s">
        <v>301</v>
      </c>
      <c r="G123" s="1">
        <v>0</v>
      </c>
      <c r="H123" s="1" t="s">
        <v>383</v>
      </c>
    </row>
    <row r="124" spans="1:8" x14ac:dyDescent="0.15">
      <c r="A124">
        <f>COUNTIF($C$2:C124,C124)</f>
        <v>2</v>
      </c>
      <c r="B124" t="str">
        <f t="shared" si="1"/>
        <v>21412202473</v>
      </c>
      <c r="C124" s="1">
        <v>1412202473</v>
      </c>
      <c r="D124" t="s">
        <v>239</v>
      </c>
      <c r="E124" t="s">
        <v>564</v>
      </c>
      <c r="F124" s="1" t="s">
        <v>301</v>
      </c>
      <c r="G124" s="1">
        <v>0</v>
      </c>
      <c r="H124" s="1" t="s">
        <v>384</v>
      </c>
    </row>
    <row r="125" spans="1:8" x14ac:dyDescent="0.15">
      <c r="A125">
        <f>COUNTIF($C$2:C125,C125)</f>
        <v>2</v>
      </c>
      <c r="B125" t="str">
        <f t="shared" si="1"/>
        <v>21412202507</v>
      </c>
      <c r="C125" s="1">
        <v>1412202507</v>
      </c>
      <c r="D125" t="s">
        <v>240</v>
      </c>
      <c r="E125" t="s">
        <v>565</v>
      </c>
      <c r="F125" s="1" t="s">
        <v>301</v>
      </c>
      <c r="G125" s="1">
        <v>0</v>
      </c>
      <c r="H125" s="1" t="s">
        <v>385</v>
      </c>
    </row>
    <row r="126" spans="1:8" x14ac:dyDescent="0.15">
      <c r="A126">
        <f>COUNTIF($C$2:C126,C126)</f>
        <v>2</v>
      </c>
      <c r="B126" t="str">
        <f t="shared" si="1"/>
        <v>21412202556</v>
      </c>
      <c r="C126" s="1">
        <v>1412202556</v>
      </c>
      <c r="D126" t="s">
        <v>242</v>
      </c>
      <c r="E126" t="s">
        <v>567</v>
      </c>
      <c r="F126" s="1" t="s">
        <v>301</v>
      </c>
      <c r="G126" s="1">
        <v>0</v>
      </c>
      <c r="H126" s="1" t="s">
        <v>387</v>
      </c>
    </row>
    <row r="127" spans="1:8" x14ac:dyDescent="0.15">
      <c r="A127">
        <f>COUNTIF($C$2:C127,C127)</f>
        <v>2</v>
      </c>
      <c r="B127" t="str">
        <f t="shared" si="1"/>
        <v>21412202630</v>
      </c>
      <c r="C127" s="1">
        <v>1412202630</v>
      </c>
      <c r="D127" t="s">
        <v>243</v>
      </c>
      <c r="E127" t="s">
        <v>568</v>
      </c>
      <c r="F127" s="1" t="s">
        <v>301</v>
      </c>
      <c r="G127" s="1">
        <v>0</v>
      </c>
      <c r="H127" s="1" t="s">
        <v>388</v>
      </c>
    </row>
    <row r="128" spans="1:8" x14ac:dyDescent="0.15">
      <c r="A128">
        <f>COUNTIF($C$2:C128,C128)</f>
        <v>2</v>
      </c>
      <c r="B128" t="str">
        <f t="shared" si="1"/>
        <v>21412202747</v>
      </c>
      <c r="C128" s="1">
        <v>1412202747</v>
      </c>
      <c r="D128" t="s">
        <v>245</v>
      </c>
      <c r="E128" t="s">
        <v>570</v>
      </c>
      <c r="F128" s="1" t="s">
        <v>301</v>
      </c>
      <c r="G128" s="1">
        <v>0</v>
      </c>
      <c r="H128" s="1" t="s">
        <v>390</v>
      </c>
    </row>
    <row r="129" spans="1:8" x14ac:dyDescent="0.15">
      <c r="A129">
        <f>COUNTIF($C$2:C129,C129)</f>
        <v>1</v>
      </c>
      <c r="B129" t="str">
        <f t="shared" si="1"/>
        <v>11412202754</v>
      </c>
      <c r="C129" s="1">
        <v>1412202754</v>
      </c>
      <c r="D129" t="s">
        <v>256</v>
      </c>
      <c r="E129" t="s">
        <v>581</v>
      </c>
      <c r="F129" s="1" t="s">
        <v>301</v>
      </c>
      <c r="G129" s="1">
        <v>0</v>
      </c>
      <c r="H129" s="1" t="s">
        <v>398</v>
      </c>
    </row>
    <row r="130" spans="1:8" x14ac:dyDescent="0.15">
      <c r="A130">
        <f>COUNTIF($C$2:C130,C130)</f>
        <v>2</v>
      </c>
      <c r="B130" t="str">
        <f t="shared" si="1"/>
        <v>21412202812</v>
      </c>
      <c r="C130" s="1">
        <v>1412202812</v>
      </c>
      <c r="D130" t="s">
        <v>246</v>
      </c>
      <c r="E130" t="s">
        <v>571</v>
      </c>
      <c r="F130" s="1" t="s">
        <v>301</v>
      </c>
      <c r="G130" s="1">
        <v>0</v>
      </c>
      <c r="H130" s="1" t="s">
        <v>391</v>
      </c>
    </row>
    <row r="131" spans="1:8" x14ac:dyDescent="0.15">
      <c r="A131">
        <f>COUNTIF($C$2:C131,C131)</f>
        <v>2</v>
      </c>
      <c r="B131" t="str">
        <f t="shared" ref="B131:B194" si="2">A131&amp;C131</f>
        <v>21412202895</v>
      </c>
      <c r="C131" s="1">
        <v>1412202895</v>
      </c>
      <c r="D131" t="s">
        <v>247</v>
      </c>
      <c r="E131" t="s">
        <v>572</v>
      </c>
      <c r="F131" s="1" t="s">
        <v>301</v>
      </c>
      <c r="G131" s="1">
        <v>0</v>
      </c>
      <c r="H131" s="1" t="s">
        <v>392</v>
      </c>
    </row>
    <row r="132" spans="1:8" x14ac:dyDescent="0.15">
      <c r="A132">
        <f>COUNTIF($C$2:C132,C132)</f>
        <v>2</v>
      </c>
      <c r="B132" t="str">
        <f t="shared" si="2"/>
        <v>21412202994</v>
      </c>
      <c r="C132" s="1">
        <v>1412202994</v>
      </c>
      <c r="D132" t="s">
        <v>248</v>
      </c>
      <c r="E132" t="s">
        <v>573</v>
      </c>
      <c r="F132" s="1" t="s">
        <v>301</v>
      </c>
      <c r="G132" s="1">
        <v>0</v>
      </c>
      <c r="H132" s="1" t="s">
        <v>393</v>
      </c>
    </row>
    <row r="133" spans="1:8" x14ac:dyDescent="0.15">
      <c r="A133">
        <f>COUNTIF($C$2:C133,C133)</f>
        <v>2</v>
      </c>
      <c r="B133" t="str">
        <f t="shared" si="2"/>
        <v>21412203026</v>
      </c>
      <c r="C133" s="1">
        <v>1412203026</v>
      </c>
      <c r="D133" t="s">
        <v>249</v>
      </c>
      <c r="E133" t="s">
        <v>574</v>
      </c>
      <c r="F133" s="1" t="s">
        <v>301</v>
      </c>
      <c r="G133" s="1">
        <v>0</v>
      </c>
      <c r="H133" s="1" t="s">
        <v>394</v>
      </c>
    </row>
    <row r="134" spans="1:8" x14ac:dyDescent="0.15">
      <c r="A134">
        <f>COUNTIF($C$2:C134,C134)</f>
        <v>2</v>
      </c>
      <c r="B134" t="str">
        <f t="shared" si="2"/>
        <v>21412203042</v>
      </c>
      <c r="C134" s="1">
        <v>1412203042</v>
      </c>
      <c r="D134" t="s">
        <v>250</v>
      </c>
      <c r="E134" t="s">
        <v>575</v>
      </c>
      <c r="F134" s="1" t="s">
        <v>301</v>
      </c>
      <c r="G134" s="1">
        <v>0</v>
      </c>
      <c r="H134" s="1" t="s">
        <v>359</v>
      </c>
    </row>
    <row r="135" spans="1:8" x14ac:dyDescent="0.15">
      <c r="A135">
        <f>COUNTIF($C$2:C135,C135)</f>
        <v>2</v>
      </c>
      <c r="B135" t="str">
        <f t="shared" si="2"/>
        <v>21412203117</v>
      </c>
      <c r="C135" s="1">
        <v>1412203117</v>
      </c>
      <c r="D135" t="s">
        <v>251</v>
      </c>
      <c r="E135" t="s">
        <v>576</v>
      </c>
      <c r="F135" s="1" t="s">
        <v>301</v>
      </c>
      <c r="G135" s="1">
        <v>0</v>
      </c>
      <c r="H135" s="1" t="s">
        <v>383</v>
      </c>
    </row>
    <row r="136" spans="1:8" x14ac:dyDescent="0.15">
      <c r="A136">
        <f>COUNTIF($C$2:C136,C136)</f>
        <v>2</v>
      </c>
      <c r="B136" t="str">
        <f t="shared" si="2"/>
        <v>21412203125</v>
      </c>
      <c r="C136" s="1">
        <v>1412203125</v>
      </c>
      <c r="D136" t="s">
        <v>252</v>
      </c>
      <c r="E136" t="s">
        <v>577</v>
      </c>
      <c r="F136" s="1" t="s">
        <v>301</v>
      </c>
      <c r="G136" s="1">
        <v>0</v>
      </c>
      <c r="H136" s="1" t="s">
        <v>395</v>
      </c>
    </row>
    <row r="137" spans="1:8" x14ac:dyDescent="0.15">
      <c r="A137">
        <f>COUNTIF($C$2:C137,C137)</f>
        <v>1</v>
      </c>
      <c r="B137" t="str">
        <f t="shared" si="2"/>
        <v>11412203141</v>
      </c>
      <c r="C137" s="1">
        <v>1412203141</v>
      </c>
      <c r="D137" t="s">
        <v>257</v>
      </c>
      <c r="E137" t="s">
        <v>582</v>
      </c>
      <c r="F137" s="1" t="s">
        <v>301</v>
      </c>
      <c r="G137" s="1">
        <v>0</v>
      </c>
      <c r="H137" s="1" t="s">
        <v>399</v>
      </c>
    </row>
    <row r="138" spans="1:8" x14ac:dyDescent="0.15">
      <c r="A138">
        <f>COUNTIF($C$2:C138,C138)</f>
        <v>2</v>
      </c>
      <c r="B138" t="str">
        <f t="shared" si="2"/>
        <v>21412203166</v>
      </c>
      <c r="C138" s="1">
        <v>1412203166</v>
      </c>
      <c r="D138" t="s">
        <v>254</v>
      </c>
      <c r="E138" t="s">
        <v>579</v>
      </c>
      <c r="F138" s="1" t="s">
        <v>301</v>
      </c>
      <c r="G138" s="1">
        <v>0</v>
      </c>
      <c r="H138" s="1" t="s">
        <v>397</v>
      </c>
    </row>
    <row r="139" spans="1:8" x14ac:dyDescent="0.15">
      <c r="A139">
        <f>COUNTIF($C$2:C139,C139)</f>
        <v>2</v>
      </c>
      <c r="B139" t="str">
        <f t="shared" si="2"/>
        <v>21412203174</v>
      </c>
      <c r="C139" s="1">
        <v>1412203174</v>
      </c>
      <c r="D139" t="s">
        <v>507</v>
      </c>
      <c r="E139" t="s">
        <v>580</v>
      </c>
      <c r="F139" s="1" t="s">
        <v>301</v>
      </c>
      <c r="G139" s="1">
        <v>0</v>
      </c>
      <c r="H139" s="1" t="s">
        <v>736</v>
      </c>
    </row>
    <row r="140" spans="1:8" x14ac:dyDescent="0.15">
      <c r="A140">
        <f>COUNTIF($C$2:C140,C140)</f>
        <v>3</v>
      </c>
      <c r="B140" t="str">
        <f t="shared" si="2"/>
        <v>31412200311</v>
      </c>
      <c r="C140" s="1">
        <v>1412200311</v>
      </c>
      <c r="D140" t="s">
        <v>187</v>
      </c>
      <c r="E140" t="s">
        <v>583</v>
      </c>
      <c r="F140" s="1" t="s">
        <v>313</v>
      </c>
      <c r="G140" s="1">
        <v>0</v>
      </c>
      <c r="H140" s="1" t="s">
        <v>342</v>
      </c>
    </row>
    <row r="141" spans="1:8" x14ac:dyDescent="0.15">
      <c r="A141">
        <f>COUNTIF($C$2:C141,C141)</f>
        <v>3</v>
      </c>
      <c r="B141" t="str">
        <f t="shared" si="2"/>
        <v>31412200527</v>
      </c>
      <c r="C141" s="1">
        <v>1412200527</v>
      </c>
      <c r="D141" t="s">
        <v>295</v>
      </c>
      <c r="E141" t="s">
        <v>516</v>
      </c>
      <c r="F141" s="1" t="s">
        <v>313</v>
      </c>
      <c r="G141" s="1">
        <v>0</v>
      </c>
      <c r="H141" s="1" t="s">
        <v>191</v>
      </c>
    </row>
    <row r="142" spans="1:8" x14ac:dyDescent="0.15">
      <c r="A142">
        <f>COUNTIF($C$2:C142,C142)</f>
        <v>1</v>
      </c>
      <c r="B142" t="str">
        <f t="shared" si="2"/>
        <v>11412200709</v>
      </c>
      <c r="C142" s="1">
        <v>1412200709</v>
      </c>
      <c r="D142" t="s">
        <v>296</v>
      </c>
      <c r="E142" t="s">
        <v>584</v>
      </c>
      <c r="F142" s="1" t="s">
        <v>313</v>
      </c>
      <c r="G142" s="1">
        <v>0</v>
      </c>
      <c r="H142" s="1" t="s">
        <v>472</v>
      </c>
    </row>
    <row r="143" spans="1:8" x14ac:dyDescent="0.15">
      <c r="A143">
        <f>COUNTIF($C$2:C143,C143)</f>
        <v>3</v>
      </c>
      <c r="B143" t="str">
        <f t="shared" si="2"/>
        <v>31412200725</v>
      </c>
      <c r="C143" s="1">
        <v>1412200725</v>
      </c>
      <c r="D143" t="s">
        <v>197</v>
      </c>
      <c r="E143" t="s">
        <v>522</v>
      </c>
      <c r="F143" s="1" t="s">
        <v>313</v>
      </c>
      <c r="G143" s="1">
        <v>0</v>
      </c>
      <c r="H143" s="1" t="s">
        <v>347</v>
      </c>
    </row>
    <row r="144" spans="1:8" x14ac:dyDescent="0.15">
      <c r="A144">
        <f>COUNTIF($C$2:C144,C144)</f>
        <v>3</v>
      </c>
      <c r="B144" t="str">
        <f t="shared" si="2"/>
        <v>31412200907</v>
      </c>
      <c r="C144" s="1">
        <v>1412200907</v>
      </c>
      <c r="D144" t="s">
        <v>199</v>
      </c>
      <c r="E144" t="s">
        <v>524</v>
      </c>
      <c r="F144" s="1" t="s">
        <v>313</v>
      </c>
      <c r="G144" s="1">
        <v>0</v>
      </c>
      <c r="H144" s="1" t="s">
        <v>349</v>
      </c>
    </row>
    <row r="145" spans="1:8" x14ac:dyDescent="0.15">
      <c r="A145">
        <f>COUNTIF($C$2:C145,C145)</f>
        <v>3</v>
      </c>
      <c r="B145" t="str">
        <f t="shared" si="2"/>
        <v>31412200931</v>
      </c>
      <c r="C145" s="1">
        <v>1412200931</v>
      </c>
      <c r="D145" t="s">
        <v>201</v>
      </c>
      <c r="E145" t="s">
        <v>526</v>
      </c>
      <c r="F145" s="1" t="s">
        <v>313</v>
      </c>
      <c r="G145" s="1">
        <v>0</v>
      </c>
      <c r="H145" s="1" t="s">
        <v>351</v>
      </c>
    </row>
    <row r="146" spans="1:8" x14ac:dyDescent="0.15">
      <c r="A146">
        <f>COUNTIF($C$2:C146,C146)</f>
        <v>3</v>
      </c>
      <c r="B146" t="str">
        <f t="shared" si="2"/>
        <v>31412201210</v>
      </c>
      <c r="C146" s="1">
        <v>1412201210</v>
      </c>
      <c r="D146" t="s">
        <v>205</v>
      </c>
      <c r="E146" t="s">
        <v>530</v>
      </c>
      <c r="F146" s="1" t="s">
        <v>313</v>
      </c>
      <c r="G146" s="1">
        <v>0</v>
      </c>
      <c r="H146" s="1" t="s">
        <v>297</v>
      </c>
    </row>
    <row r="147" spans="1:8" x14ac:dyDescent="0.15">
      <c r="A147">
        <f>COUNTIF($C$2:C147,C147)</f>
        <v>3</v>
      </c>
      <c r="B147" t="str">
        <f t="shared" si="2"/>
        <v>31412201368</v>
      </c>
      <c r="C147" s="1">
        <v>1412201368</v>
      </c>
      <c r="D147" t="s">
        <v>208</v>
      </c>
      <c r="E147" t="s">
        <v>533</v>
      </c>
      <c r="F147" s="1" t="s">
        <v>313</v>
      </c>
      <c r="G147" s="1">
        <v>0</v>
      </c>
      <c r="H147" s="1" t="s">
        <v>357</v>
      </c>
    </row>
    <row r="148" spans="1:8" x14ac:dyDescent="0.15">
      <c r="A148">
        <f>COUNTIF($C$2:C148,C148)</f>
        <v>3</v>
      </c>
      <c r="B148" t="str">
        <f t="shared" si="2"/>
        <v>31412201715</v>
      </c>
      <c r="C148" s="1">
        <v>1412201715</v>
      </c>
      <c r="D148" t="s">
        <v>217</v>
      </c>
      <c r="E148" t="s">
        <v>542</v>
      </c>
      <c r="F148" s="1" t="s">
        <v>313</v>
      </c>
      <c r="G148" s="1">
        <v>0</v>
      </c>
      <c r="H148" s="1" t="s">
        <v>365</v>
      </c>
    </row>
    <row r="149" spans="1:8" x14ac:dyDescent="0.15">
      <c r="A149">
        <f>COUNTIF($C$2:C149,C149)</f>
        <v>3</v>
      </c>
      <c r="B149" t="str">
        <f t="shared" si="2"/>
        <v>31412202184</v>
      </c>
      <c r="C149" s="1">
        <v>1412202184</v>
      </c>
      <c r="D149" t="s">
        <v>228</v>
      </c>
      <c r="E149" t="s">
        <v>553</v>
      </c>
      <c r="F149" s="1" t="s">
        <v>313</v>
      </c>
      <c r="G149" s="1">
        <v>0</v>
      </c>
      <c r="H149" s="1" t="s">
        <v>375</v>
      </c>
    </row>
    <row r="150" spans="1:8" x14ac:dyDescent="0.15">
      <c r="A150">
        <f>COUNTIF($C$2:C150,C150)</f>
        <v>3</v>
      </c>
      <c r="B150" t="str">
        <f t="shared" si="2"/>
        <v>31412202192</v>
      </c>
      <c r="C150" s="1">
        <v>1412202192</v>
      </c>
      <c r="D150" t="s">
        <v>229</v>
      </c>
      <c r="E150" t="s">
        <v>554</v>
      </c>
      <c r="F150" s="1" t="s">
        <v>313</v>
      </c>
      <c r="G150" s="1">
        <v>0</v>
      </c>
      <c r="H150" s="1" t="s">
        <v>376</v>
      </c>
    </row>
    <row r="151" spans="1:8" x14ac:dyDescent="0.15">
      <c r="A151">
        <f>COUNTIF($C$2:C151,C151)</f>
        <v>3</v>
      </c>
      <c r="B151" t="str">
        <f t="shared" si="2"/>
        <v>31412202317</v>
      </c>
      <c r="C151" s="1">
        <v>1412202317</v>
      </c>
      <c r="D151" t="s">
        <v>232</v>
      </c>
      <c r="E151" t="s">
        <v>557</v>
      </c>
      <c r="F151" s="1" t="s">
        <v>313</v>
      </c>
      <c r="G151" s="1">
        <v>0</v>
      </c>
      <c r="H151" s="1" t="s">
        <v>379</v>
      </c>
    </row>
    <row r="152" spans="1:8" x14ac:dyDescent="0.15">
      <c r="A152">
        <f>COUNTIF($C$2:C152,C152)</f>
        <v>3</v>
      </c>
      <c r="B152" t="str">
        <f t="shared" si="2"/>
        <v>31412202473</v>
      </c>
      <c r="C152" s="1">
        <v>1412202473</v>
      </c>
      <c r="D152" t="s">
        <v>239</v>
      </c>
      <c r="E152" t="s">
        <v>564</v>
      </c>
      <c r="F152" s="1" t="s">
        <v>313</v>
      </c>
      <c r="G152" s="1">
        <v>0</v>
      </c>
      <c r="H152" s="1" t="s">
        <v>384</v>
      </c>
    </row>
    <row r="153" spans="1:8" x14ac:dyDescent="0.15">
      <c r="A153">
        <f>COUNTIF($C$2:C153,C153)</f>
        <v>3</v>
      </c>
      <c r="B153" t="str">
        <f t="shared" si="2"/>
        <v>31412203026</v>
      </c>
      <c r="C153" s="1">
        <v>1412203026</v>
      </c>
      <c r="D153" t="s">
        <v>249</v>
      </c>
      <c r="E153" t="s">
        <v>574</v>
      </c>
      <c r="F153" s="1" t="s">
        <v>313</v>
      </c>
      <c r="G153" s="1">
        <v>0</v>
      </c>
      <c r="H153" s="1" t="s">
        <v>394</v>
      </c>
    </row>
    <row r="154" spans="1:8" x14ac:dyDescent="0.15">
      <c r="A154">
        <f>COUNTIF($C$2:C154,C154)</f>
        <v>4</v>
      </c>
      <c r="B154" t="str">
        <f t="shared" si="2"/>
        <v>41412200311</v>
      </c>
      <c r="C154" s="1">
        <v>1412200311</v>
      </c>
      <c r="D154" t="s">
        <v>187</v>
      </c>
      <c r="E154" t="s">
        <v>583</v>
      </c>
      <c r="F154" s="1" t="s">
        <v>314</v>
      </c>
      <c r="G154" s="1">
        <v>0</v>
      </c>
      <c r="H154" s="1" t="s">
        <v>342</v>
      </c>
    </row>
    <row r="155" spans="1:8" x14ac:dyDescent="0.15">
      <c r="A155">
        <f>COUNTIF($C$2:C155,C155)</f>
        <v>3</v>
      </c>
      <c r="B155" t="str">
        <f t="shared" si="2"/>
        <v>31412200329</v>
      </c>
      <c r="C155" s="1">
        <v>1412200329</v>
      </c>
      <c r="D155" t="s">
        <v>188</v>
      </c>
      <c r="E155" t="s">
        <v>513</v>
      </c>
      <c r="F155" s="1" t="s">
        <v>314</v>
      </c>
      <c r="G155" s="1">
        <v>0</v>
      </c>
      <c r="H155" s="1" t="s">
        <v>343</v>
      </c>
    </row>
    <row r="156" spans="1:8" x14ac:dyDescent="0.15">
      <c r="A156">
        <f>COUNTIF($C$2:C156,C156)</f>
        <v>4</v>
      </c>
      <c r="B156" t="str">
        <f t="shared" si="2"/>
        <v>41412200527</v>
      </c>
      <c r="C156" s="1">
        <v>1412200527</v>
      </c>
      <c r="D156" t="s">
        <v>191</v>
      </c>
      <c r="E156" t="s">
        <v>585</v>
      </c>
      <c r="F156" s="1" t="s">
        <v>314</v>
      </c>
      <c r="G156" s="1">
        <v>0</v>
      </c>
      <c r="H156" s="1" t="s">
        <v>191</v>
      </c>
    </row>
    <row r="157" spans="1:8" x14ac:dyDescent="0.15">
      <c r="A157">
        <f>COUNTIF($C$2:C157,C157)</f>
        <v>3</v>
      </c>
      <c r="B157" t="str">
        <f t="shared" si="2"/>
        <v>31412201046</v>
      </c>
      <c r="C157" s="1">
        <v>1412201046</v>
      </c>
      <c r="D157" t="s">
        <v>204</v>
      </c>
      <c r="E157" t="s">
        <v>529</v>
      </c>
      <c r="F157" s="1" t="s">
        <v>314</v>
      </c>
      <c r="G157" s="1">
        <v>0</v>
      </c>
      <c r="H157" s="1" t="s">
        <v>354</v>
      </c>
    </row>
    <row r="158" spans="1:8" x14ac:dyDescent="0.15">
      <c r="A158">
        <f>COUNTIF($C$2:C158,C158)</f>
        <v>4</v>
      </c>
      <c r="B158" t="str">
        <f t="shared" si="2"/>
        <v>41412201210</v>
      </c>
      <c r="C158" s="1">
        <v>1412201210</v>
      </c>
      <c r="D158" t="s">
        <v>297</v>
      </c>
      <c r="E158" t="s">
        <v>530</v>
      </c>
      <c r="F158" s="1" t="s">
        <v>314</v>
      </c>
      <c r="G158" s="1">
        <v>0</v>
      </c>
      <c r="H158" s="1" t="s">
        <v>297</v>
      </c>
    </row>
    <row r="159" spans="1:8" x14ac:dyDescent="0.15">
      <c r="A159">
        <f>COUNTIF($C$2:C159,C159)</f>
        <v>3</v>
      </c>
      <c r="B159" t="str">
        <f t="shared" si="2"/>
        <v>31412201921</v>
      </c>
      <c r="C159" s="1">
        <v>1412201921</v>
      </c>
      <c r="D159" t="s">
        <v>220</v>
      </c>
      <c r="E159" t="s">
        <v>545</v>
      </c>
      <c r="F159" s="1" t="s">
        <v>314</v>
      </c>
      <c r="G159" s="1">
        <v>0</v>
      </c>
      <c r="H159" s="1" t="s">
        <v>368</v>
      </c>
    </row>
    <row r="160" spans="1:8" x14ac:dyDescent="0.15">
      <c r="A160">
        <f>COUNTIF($C$2:C160,C160)</f>
        <v>3</v>
      </c>
      <c r="B160" t="str">
        <f t="shared" si="2"/>
        <v>31412203166</v>
      </c>
      <c r="C160" s="1">
        <v>1412203166</v>
      </c>
      <c r="D160" t="s">
        <v>254</v>
      </c>
      <c r="E160" t="s">
        <v>579</v>
      </c>
      <c r="F160" s="1" t="s">
        <v>314</v>
      </c>
      <c r="G160" s="1">
        <v>0</v>
      </c>
      <c r="H160" s="1" t="s">
        <v>397</v>
      </c>
    </row>
    <row r="161" spans="1:8" x14ac:dyDescent="0.15">
      <c r="A161">
        <f>COUNTIF($C$2:C161,C161)</f>
        <v>1</v>
      </c>
      <c r="B161" t="str">
        <f t="shared" si="2"/>
        <v>11412200030</v>
      </c>
      <c r="C161" s="1">
        <v>1412200030</v>
      </c>
      <c r="D161" t="s">
        <v>25</v>
      </c>
      <c r="E161" t="s">
        <v>586</v>
      </c>
      <c r="F161" s="1" t="s">
        <v>302</v>
      </c>
      <c r="G161" s="1">
        <v>4</v>
      </c>
      <c r="H161" s="1" t="s">
        <v>349</v>
      </c>
    </row>
    <row r="162" spans="1:8" x14ac:dyDescent="0.15">
      <c r="A162">
        <f>COUNTIF($C$2:C162,C162)</f>
        <v>1</v>
      </c>
      <c r="B162" t="str">
        <f t="shared" si="2"/>
        <v>11412200048</v>
      </c>
      <c r="C162" s="1">
        <v>1412200048</v>
      </c>
      <c r="D162" t="s">
        <v>12</v>
      </c>
      <c r="E162" t="s">
        <v>587</v>
      </c>
      <c r="F162" s="1" t="s">
        <v>302</v>
      </c>
      <c r="G162" s="1">
        <v>4</v>
      </c>
      <c r="H162" s="1" t="s">
        <v>400</v>
      </c>
    </row>
    <row r="163" spans="1:8" x14ac:dyDescent="0.15">
      <c r="A163">
        <f>COUNTIF($C$2:C163,C163)</f>
        <v>1</v>
      </c>
      <c r="B163" t="str">
        <f t="shared" si="2"/>
        <v>11412200097</v>
      </c>
      <c r="C163" s="1">
        <v>1412200097</v>
      </c>
      <c r="D163" t="s">
        <v>13</v>
      </c>
      <c r="E163" t="s">
        <v>588</v>
      </c>
      <c r="F163" s="1" t="s">
        <v>302</v>
      </c>
      <c r="G163" s="1">
        <v>5</v>
      </c>
      <c r="H163" s="1" t="s">
        <v>400</v>
      </c>
    </row>
    <row r="164" spans="1:8" x14ac:dyDescent="0.15">
      <c r="A164">
        <f>COUNTIF($C$2:C164,C164)</f>
        <v>1</v>
      </c>
      <c r="B164" t="str">
        <f t="shared" si="2"/>
        <v>11412200154</v>
      </c>
      <c r="C164" s="1">
        <v>1412200154</v>
      </c>
      <c r="D164" t="s">
        <v>59</v>
      </c>
      <c r="E164" t="s">
        <v>589</v>
      </c>
      <c r="F164" s="1" t="s">
        <v>302</v>
      </c>
      <c r="G164" s="1">
        <v>3</v>
      </c>
      <c r="H164" s="1" t="s">
        <v>401</v>
      </c>
    </row>
    <row r="165" spans="1:8" x14ac:dyDescent="0.15">
      <c r="A165">
        <f>COUNTIF($C$2:C165,C165)</f>
        <v>1</v>
      </c>
      <c r="B165" t="str">
        <f t="shared" si="2"/>
        <v>11412200204</v>
      </c>
      <c r="C165" s="1">
        <v>1412200204</v>
      </c>
      <c r="D165" t="s">
        <v>50</v>
      </c>
      <c r="E165" t="s">
        <v>590</v>
      </c>
      <c r="F165" s="1" t="s">
        <v>302</v>
      </c>
      <c r="G165" s="1">
        <v>1</v>
      </c>
      <c r="H165" s="1" t="s">
        <v>402</v>
      </c>
    </row>
    <row r="166" spans="1:8" x14ac:dyDescent="0.15">
      <c r="A166">
        <f>COUNTIF($C$2:C166,C166)</f>
        <v>1</v>
      </c>
      <c r="B166" t="str">
        <f t="shared" si="2"/>
        <v>11412200964</v>
      </c>
      <c r="C166" s="1">
        <v>1412200964</v>
      </c>
      <c r="D166" t="s">
        <v>57</v>
      </c>
      <c r="E166" t="s">
        <v>591</v>
      </c>
      <c r="F166" s="1" t="s">
        <v>302</v>
      </c>
      <c r="G166" s="1">
        <v>3</v>
      </c>
      <c r="H166" s="1" t="s">
        <v>403</v>
      </c>
    </row>
    <row r="167" spans="1:8" x14ac:dyDescent="0.15">
      <c r="A167">
        <f>COUNTIF($C$2:C167,C167)</f>
        <v>1</v>
      </c>
      <c r="B167" t="str">
        <f t="shared" si="2"/>
        <v>11412201459</v>
      </c>
      <c r="C167" s="1">
        <v>1412201459</v>
      </c>
      <c r="D167" t="s">
        <v>11</v>
      </c>
      <c r="E167" t="s">
        <v>592</v>
      </c>
      <c r="F167" s="1" t="s">
        <v>302</v>
      </c>
      <c r="G167" s="1">
        <v>5</v>
      </c>
      <c r="H167" s="1" t="s">
        <v>343</v>
      </c>
    </row>
    <row r="168" spans="1:8" x14ac:dyDescent="0.15">
      <c r="A168">
        <f>COUNTIF($C$2:C168,C168)</f>
        <v>1</v>
      </c>
      <c r="B168" t="str">
        <f t="shared" si="2"/>
        <v>11412201764</v>
      </c>
      <c r="C168" s="1">
        <v>1412201764</v>
      </c>
      <c r="D168" t="s">
        <v>37</v>
      </c>
      <c r="E168" t="s">
        <v>593</v>
      </c>
      <c r="F168" s="1" t="s">
        <v>302</v>
      </c>
      <c r="G168" s="1">
        <v>2</v>
      </c>
      <c r="H168" s="1" t="s">
        <v>404</v>
      </c>
    </row>
    <row r="169" spans="1:8" x14ac:dyDescent="0.15">
      <c r="A169">
        <f>COUNTIF($C$2:C169,C169)</f>
        <v>1</v>
      </c>
      <c r="B169" t="str">
        <f t="shared" si="2"/>
        <v>11412201814</v>
      </c>
      <c r="C169" s="1">
        <v>1412201814</v>
      </c>
      <c r="D169" t="s">
        <v>51</v>
      </c>
      <c r="E169" t="s">
        <v>594</v>
      </c>
      <c r="F169" s="1" t="s">
        <v>302</v>
      </c>
      <c r="G169" s="1">
        <v>1</v>
      </c>
      <c r="H169" s="1" t="s">
        <v>405</v>
      </c>
    </row>
    <row r="170" spans="1:8" x14ac:dyDescent="0.15">
      <c r="A170">
        <f>COUNTIF($C$2:C170,C170)</f>
        <v>1</v>
      </c>
      <c r="B170" t="str">
        <f t="shared" si="2"/>
        <v>11412202093</v>
      </c>
      <c r="C170" s="1">
        <v>1412202093</v>
      </c>
      <c r="D170" t="s">
        <v>36</v>
      </c>
      <c r="E170" t="s">
        <v>595</v>
      </c>
      <c r="F170" s="1" t="s">
        <v>302</v>
      </c>
      <c r="G170" s="1">
        <v>1</v>
      </c>
      <c r="H170" s="1" t="s">
        <v>404</v>
      </c>
    </row>
    <row r="171" spans="1:8" x14ac:dyDescent="0.15">
      <c r="A171">
        <f>COUNTIF($C$2:C171,C171)</f>
        <v>1</v>
      </c>
      <c r="B171" t="str">
        <f t="shared" si="2"/>
        <v>11412202234</v>
      </c>
      <c r="C171" s="1">
        <v>1412202234</v>
      </c>
      <c r="D171" t="s">
        <v>58</v>
      </c>
      <c r="E171" t="s">
        <v>596</v>
      </c>
      <c r="F171" s="1" t="s">
        <v>302</v>
      </c>
      <c r="G171" s="1">
        <v>1</v>
      </c>
      <c r="H171" s="1" t="s">
        <v>406</v>
      </c>
    </row>
    <row r="172" spans="1:8" x14ac:dyDescent="0.15">
      <c r="A172">
        <f>COUNTIF($C$2:C172,C172)</f>
        <v>1</v>
      </c>
      <c r="B172" t="str">
        <f t="shared" si="2"/>
        <v>11412202291</v>
      </c>
      <c r="C172" s="1">
        <v>1412202291</v>
      </c>
      <c r="D172" t="s">
        <v>24</v>
      </c>
      <c r="E172" t="s">
        <v>597</v>
      </c>
      <c r="F172" s="1" t="s">
        <v>302</v>
      </c>
      <c r="G172" s="1">
        <v>1</v>
      </c>
      <c r="H172" s="1" t="s">
        <v>407</v>
      </c>
    </row>
    <row r="173" spans="1:8" x14ac:dyDescent="0.15">
      <c r="A173">
        <f>COUNTIF($C$2:C173,C173)</f>
        <v>1</v>
      </c>
      <c r="B173" t="str">
        <f t="shared" si="2"/>
        <v>11412202333</v>
      </c>
      <c r="C173" s="1">
        <v>1412202333</v>
      </c>
      <c r="D173" t="s">
        <v>49</v>
      </c>
      <c r="E173" t="s">
        <v>598</v>
      </c>
      <c r="F173" s="1" t="s">
        <v>302</v>
      </c>
      <c r="G173" s="1">
        <v>2</v>
      </c>
      <c r="H173" s="1" t="s">
        <v>408</v>
      </c>
    </row>
    <row r="174" spans="1:8" x14ac:dyDescent="0.15">
      <c r="A174">
        <f>COUNTIF($C$2:C174,C174)</f>
        <v>1</v>
      </c>
      <c r="B174" t="str">
        <f t="shared" si="2"/>
        <v>11412202374</v>
      </c>
      <c r="C174" s="1">
        <v>1412202374</v>
      </c>
      <c r="D174" t="s">
        <v>52</v>
      </c>
      <c r="E174" t="s">
        <v>599</v>
      </c>
      <c r="F174" s="1" t="s">
        <v>302</v>
      </c>
      <c r="G174" s="1">
        <v>2</v>
      </c>
      <c r="H174" s="1" t="s">
        <v>409</v>
      </c>
    </row>
    <row r="175" spans="1:8" x14ac:dyDescent="0.15">
      <c r="A175">
        <f>COUNTIF($C$2:C175,C175)</f>
        <v>1</v>
      </c>
      <c r="B175" t="str">
        <f t="shared" si="2"/>
        <v>11412202598</v>
      </c>
      <c r="C175" s="1">
        <v>1412202598</v>
      </c>
      <c r="D175" t="s">
        <v>55</v>
      </c>
      <c r="E175" t="s">
        <v>600</v>
      </c>
      <c r="F175" s="1" t="s">
        <v>302</v>
      </c>
      <c r="G175" s="1">
        <v>2</v>
      </c>
      <c r="H175" s="1" t="s">
        <v>410</v>
      </c>
    </row>
    <row r="176" spans="1:8" x14ac:dyDescent="0.15">
      <c r="A176">
        <f>COUNTIF($C$2:C176,C176)</f>
        <v>1</v>
      </c>
      <c r="B176" t="str">
        <f t="shared" si="2"/>
        <v>11412202770</v>
      </c>
      <c r="C176" s="1">
        <v>1412202770</v>
      </c>
      <c r="D176" t="s">
        <v>53</v>
      </c>
      <c r="E176" t="s">
        <v>601</v>
      </c>
      <c r="F176" s="1" t="s">
        <v>302</v>
      </c>
      <c r="G176" s="1">
        <v>2</v>
      </c>
      <c r="H176" s="1" t="s">
        <v>411</v>
      </c>
    </row>
    <row r="177" spans="1:8" x14ac:dyDescent="0.15">
      <c r="A177">
        <f>COUNTIF($C$2:C177,C177)</f>
        <v>1</v>
      </c>
      <c r="B177" t="str">
        <f t="shared" si="2"/>
        <v>11412202804</v>
      </c>
      <c r="C177" s="1">
        <v>1412202804</v>
      </c>
      <c r="D177" t="s">
        <v>54</v>
      </c>
      <c r="E177" t="s">
        <v>602</v>
      </c>
      <c r="F177" s="1" t="s">
        <v>302</v>
      </c>
      <c r="G177" s="1">
        <v>3</v>
      </c>
      <c r="H177" s="1" t="s">
        <v>356</v>
      </c>
    </row>
    <row r="178" spans="1:8" x14ac:dyDescent="0.15">
      <c r="A178">
        <f>COUNTIF($C$2:C178,C178)</f>
        <v>1</v>
      </c>
      <c r="B178" t="str">
        <f t="shared" si="2"/>
        <v>11412202903</v>
      </c>
      <c r="C178" s="1">
        <v>1412202903</v>
      </c>
      <c r="D178" t="s">
        <v>56</v>
      </c>
      <c r="E178" t="s">
        <v>603</v>
      </c>
      <c r="F178" s="1" t="s">
        <v>302</v>
      </c>
      <c r="G178" s="1">
        <v>3</v>
      </c>
      <c r="H178" s="1" t="s">
        <v>401</v>
      </c>
    </row>
    <row r="179" spans="1:8" x14ac:dyDescent="0.15">
      <c r="A179">
        <f>COUNTIF($C$2:C179,C179)</f>
        <v>1</v>
      </c>
      <c r="B179" t="str">
        <f t="shared" si="2"/>
        <v>11412203091</v>
      </c>
      <c r="C179" s="1">
        <v>1412203091</v>
      </c>
      <c r="D179" t="s">
        <v>258</v>
      </c>
      <c r="E179" t="s">
        <v>604</v>
      </c>
      <c r="F179" s="1" t="s">
        <v>302</v>
      </c>
      <c r="G179" s="1">
        <v>1</v>
      </c>
      <c r="H179" s="1" t="s">
        <v>412</v>
      </c>
    </row>
    <row r="180" spans="1:8" x14ac:dyDescent="0.15">
      <c r="A180">
        <f>COUNTIF($C$2:C180,C180)</f>
        <v>1</v>
      </c>
      <c r="B180" t="str">
        <f t="shared" si="2"/>
        <v>11412203109</v>
      </c>
      <c r="C180" s="1">
        <v>1412203109</v>
      </c>
      <c r="D180" t="s">
        <v>65</v>
      </c>
      <c r="E180" t="s">
        <v>605</v>
      </c>
      <c r="F180" s="1" t="s">
        <v>302</v>
      </c>
      <c r="G180" s="1">
        <v>1</v>
      </c>
      <c r="H180" s="1" t="s">
        <v>413</v>
      </c>
    </row>
    <row r="181" spans="1:8" x14ac:dyDescent="0.15">
      <c r="A181">
        <f>COUNTIF($C$2:C181,C181)</f>
        <v>1</v>
      </c>
      <c r="B181" t="str">
        <f t="shared" si="2"/>
        <v>11412203182</v>
      </c>
      <c r="C181" s="1">
        <v>1412203182</v>
      </c>
      <c r="D181" t="s">
        <v>508</v>
      </c>
      <c r="E181" t="s">
        <v>606</v>
      </c>
      <c r="F181" s="1" t="s">
        <v>302</v>
      </c>
      <c r="G181" s="1">
        <v>1</v>
      </c>
      <c r="H181" s="1" t="s">
        <v>737</v>
      </c>
    </row>
    <row r="182" spans="1:8" x14ac:dyDescent="0.15">
      <c r="A182">
        <f>COUNTIF($C$2:C182,C182)</f>
        <v>2</v>
      </c>
      <c r="B182" t="str">
        <f t="shared" si="2"/>
        <v>21412200030</v>
      </c>
      <c r="C182" s="1">
        <v>1412200030</v>
      </c>
      <c r="D182" t="s">
        <v>25</v>
      </c>
      <c r="E182" t="s">
        <v>586</v>
      </c>
      <c r="F182" s="1" t="s">
        <v>303</v>
      </c>
      <c r="G182" s="1">
        <v>56</v>
      </c>
      <c r="H182" s="1" t="s">
        <v>349</v>
      </c>
    </row>
    <row r="183" spans="1:8" x14ac:dyDescent="0.15">
      <c r="A183">
        <f>COUNTIF($C$2:C183,C183)</f>
        <v>2</v>
      </c>
      <c r="B183" t="str">
        <f t="shared" si="2"/>
        <v>21412200048</v>
      </c>
      <c r="C183" s="1">
        <v>1412200048</v>
      </c>
      <c r="D183" t="s">
        <v>12</v>
      </c>
      <c r="E183" t="s">
        <v>587</v>
      </c>
      <c r="F183" s="1" t="s">
        <v>303</v>
      </c>
      <c r="G183" s="1">
        <v>40</v>
      </c>
      <c r="H183" s="1" t="s">
        <v>400</v>
      </c>
    </row>
    <row r="184" spans="1:8" x14ac:dyDescent="0.15">
      <c r="A184">
        <f>COUNTIF($C$2:C184,C184)</f>
        <v>2</v>
      </c>
      <c r="B184" t="str">
        <f t="shared" si="2"/>
        <v>21412200097</v>
      </c>
      <c r="C184" s="1">
        <v>1412200097</v>
      </c>
      <c r="D184" t="s">
        <v>13</v>
      </c>
      <c r="E184" t="s">
        <v>588</v>
      </c>
      <c r="F184" s="1" t="s">
        <v>303</v>
      </c>
      <c r="G184" s="1">
        <v>40</v>
      </c>
      <c r="H184" s="1" t="s">
        <v>400</v>
      </c>
    </row>
    <row r="185" spans="1:8" x14ac:dyDescent="0.15">
      <c r="A185">
        <f>COUNTIF($C$2:C185,C185)</f>
        <v>1</v>
      </c>
      <c r="B185" t="str">
        <f t="shared" si="2"/>
        <v>11422200178</v>
      </c>
      <c r="C185" s="1">
        <v>1422200178</v>
      </c>
      <c r="D185" t="s">
        <v>42</v>
      </c>
      <c r="E185" t="s">
        <v>607</v>
      </c>
      <c r="F185" s="1" t="s">
        <v>312</v>
      </c>
      <c r="G185" s="1">
        <v>12</v>
      </c>
      <c r="H185" s="1" t="s">
        <v>435</v>
      </c>
    </row>
    <row r="186" spans="1:8" x14ac:dyDescent="0.15">
      <c r="A186">
        <f>COUNTIF($C$2:C186,C186)</f>
        <v>1</v>
      </c>
      <c r="B186" t="str">
        <f t="shared" si="2"/>
        <v>11422200186</v>
      </c>
      <c r="C186" s="1">
        <v>1422200186</v>
      </c>
      <c r="D186" t="s">
        <v>41</v>
      </c>
      <c r="E186" t="s">
        <v>608</v>
      </c>
      <c r="F186" s="1" t="s">
        <v>312</v>
      </c>
      <c r="G186" s="1">
        <v>12</v>
      </c>
      <c r="H186" s="1" t="s">
        <v>435</v>
      </c>
    </row>
    <row r="187" spans="1:8" x14ac:dyDescent="0.15">
      <c r="A187">
        <f>COUNTIF($C$2:C187,C187)</f>
        <v>1</v>
      </c>
      <c r="B187" t="str">
        <f t="shared" si="2"/>
        <v>11422200210</v>
      </c>
      <c r="C187" s="1">
        <v>1422200210</v>
      </c>
      <c r="D187" t="s">
        <v>37</v>
      </c>
      <c r="E187" t="s">
        <v>609</v>
      </c>
      <c r="F187" s="1" t="s">
        <v>312</v>
      </c>
      <c r="G187" s="1">
        <v>10</v>
      </c>
      <c r="H187" s="1" t="s">
        <v>435</v>
      </c>
    </row>
    <row r="188" spans="1:8" x14ac:dyDescent="0.15">
      <c r="A188">
        <f>COUNTIF($C$2:C188,C188)</f>
        <v>1</v>
      </c>
      <c r="B188" t="str">
        <f t="shared" si="2"/>
        <v>11422200285</v>
      </c>
      <c r="C188" s="1">
        <v>1422200285</v>
      </c>
      <c r="D188" t="s">
        <v>76</v>
      </c>
      <c r="E188" t="s">
        <v>610</v>
      </c>
      <c r="F188" s="1" t="s">
        <v>312</v>
      </c>
      <c r="G188" s="1">
        <v>6</v>
      </c>
      <c r="H188" s="1" t="s">
        <v>415</v>
      </c>
    </row>
    <row r="189" spans="1:8" x14ac:dyDescent="0.15">
      <c r="A189">
        <f>COUNTIF($C$2:C189,C189)</f>
        <v>1</v>
      </c>
      <c r="B189" t="str">
        <f t="shared" si="2"/>
        <v>11422200293</v>
      </c>
      <c r="C189" s="1">
        <v>1422200293</v>
      </c>
      <c r="D189" t="s">
        <v>74</v>
      </c>
      <c r="E189" t="s">
        <v>611</v>
      </c>
      <c r="F189" s="1" t="s">
        <v>312</v>
      </c>
      <c r="G189" s="1">
        <v>5</v>
      </c>
      <c r="H189" s="1" t="s">
        <v>415</v>
      </c>
    </row>
    <row r="190" spans="1:8" x14ac:dyDescent="0.15">
      <c r="A190">
        <f>COUNTIF($C$2:C190,C190)</f>
        <v>1</v>
      </c>
      <c r="B190" t="str">
        <f t="shared" si="2"/>
        <v>11422200301</v>
      </c>
      <c r="C190" s="1">
        <v>1422200301</v>
      </c>
      <c r="D190" t="s">
        <v>75</v>
      </c>
      <c r="E190" t="s">
        <v>611</v>
      </c>
      <c r="F190" s="1" t="s">
        <v>312</v>
      </c>
      <c r="G190" s="1">
        <v>5</v>
      </c>
      <c r="H190" s="1" t="s">
        <v>415</v>
      </c>
    </row>
    <row r="191" spans="1:8" x14ac:dyDescent="0.15">
      <c r="A191">
        <f>COUNTIF($C$2:C191,C191)</f>
        <v>1</v>
      </c>
      <c r="B191" t="str">
        <f t="shared" si="2"/>
        <v>11422200459</v>
      </c>
      <c r="C191" s="1">
        <v>1422200459</v>
      </c>
      <c r="D191" t="s">
        <v>80</v>
      </c>
      <c r="E191" t="s">
        <v>612</v>
      </c>
      <c r="F191" s="1" t="s">
        <v>312</v>
      </c>
      <c r="G191" s="1">
        <v>30</v>
      </c>
      <c r="H191" s="1" t="s">
        <v>414</v>
      </c>
    </row>
    <row r="192" spans="1:8" x14ac:dyDescent="0.15">
      <c r="A192">
        <f>COUNTIF($C$2:C192,C192)</f>
        <v>1</v>
      </c>
      <c r="B192" t="str">
        <f t="shared" si="2"/>
        <v>11422200475</v>
      </c>
      <c r="C192" s="1">
        <v>1422200475</v>
      </c>
      <c r="D192" t="s">
        <v>26</v>
      </c>
      <c r="E192" t="s">
        <v>613</v>
      </c>
      <c r="F192" s="1" t="s">
        <v>312</v>
      </c>
      <c r="G192" s="1">
        <v>5</v>
      </c>
      <c r="H192" s="1" t="s">
        <v>407</v>
      </c>
    </row>
    <row r="193" spans="1:8" x14ac:dyDescent="0.15">
      <c r="A193">
        <f>COUNTIF($C$2:C193,C193)</f>
        <v>1</v>
      </c>
      <c r="B193" t="str">
        <f t="shared" si="2"/>
        <v>11422200582</v>
      </c>
      <c r="C193" s="1">
        <v>1422200582</v>
      </c>
      <c r="D193" t="s">
        <v>14</v>
      </c>
      <c r="E193" t="s">
        <v>614</v>
      </c>
      <c r="F193" s="1" t="s">
        <v>312</v>
      </c>
      <c r="G193" s="1">
        <v>69</v>
      </c>
      <c r="H193" s="1" t="s">
        <v>343</v>
      </c>
    </row>
    <row r="194" spans="1:8" x14ac:dyDescent="0.15">
      <c r="A194">
        <f>COUNTIF($C$2:C194,C194)</f>
        <v>1</v>
      </c>
      <c r="B194" t="str">
        <f t="shared" si="2"/>
        <v>11422200665</v>
      </c>
      <c r="C194" s="1">
        <v>1422200665</v>
      </c>
      <c r="D194" t="s">
        <v>84</v>
      </c>
      <c r="E194" t="s">
        <v>512</v>
      </c>
      <c r="F194" s="1" t="s">
        <v>312</v>
      </c>
      <c r="G194" s="1">
        <v>6</v>
      </c>
      <c r="H194" s="1" t="s">
        <v>342</v>
      </c>
    </row>
    <row r="195" spans="1:8" x14ac:dyDescent="0.15">
      <c r="A195">
        <f>COUNTIF($C$2:C195,C195)</f>
        <v>1</v>
      </c>
      <c r="B195" t="str">
        <f t="shared" ref="B195:B258" si="3">A195&amp;C195</f>
        <v>11422200715</v>
      </c>
      <c r="C195" s="1">
        <v>1422200715</v>
      </c>
      <c r="D195" t="s">
        <v>289</v>
      </c>
      <c r="E195" t="s">
        <v>615</v>
      </c>
      <c r="F195" s="1" t="s">
        <v>312</v>
      </c>
      <c r="G195" s="1">
        <v>5</v>
      </c>
      <c r="H195" s="1" t="s">
        <v>349</v>
      </c>
    </row>
    <row r="196" spans="1:8" x14ac:dyDescent="0.15">
      <c r="A196">
        <f>COUNTIF($C$2:C196,C196)</f>
        <v>1</v>
      </c>
      <c r="B196" t="str">
        <f t="shared" si="3"/>
        <v>11422200780</v>
      </c>
      <c r="C196" s="1">
        <v>1422200780</v>
      </c>
      <c r="D196" t="s">
        <v>39</v>
      </c>
      <c r="E196" t="s">
        <v>616</v>
      </c>
      <c r="F196" s="1" t="s">
        <v>312</v>
      </c>
      <c r="G196" s="1">
        <v>10</v>
      </c>
      <c r="H196" s="1" t="s">
        <v>404</v>
      </c>
    </row>
    <row r="197" spans="1:8" x14ac:dyDescent="0.15">
      <c r="A197">
        <f>COUNTIF($C$2:C197,C197)</f>
        <v>1</v>
      </c>
      <c r="B197" t="str">
        <f t="shared" si="3"/>
        <v>11422200871</v>
      </c>
      <c r="C197" s="1">
        <v>1422200871</v>
      </c>
      <c r="D197" t="s">
        <v>27</v>
      </c>
      <c r="E197" t="s">
        <v>617</v>
      </c>
      <c r="F197" s="1" t="s">
        <v>312</v>
      </c>
      <c r="G197" s="1">
        <v>10</v>
      </c>
      <c r="H197" s="1" t="s">
        <v>349</v>
      </c>
    </row>
    <row r="198" spans="1:8" x14ac:dyDescent="0.15">
      <c r="A198">
        <f>COUNTIF($C$2:C198,C198)</f>
        <v>1</v>
      </c>
      <c r="B198" t="str">
        <f t="shared" si="3"/>
        <v>11422200889</v>
      </c>
      <c r="C198" s="1">
        <v>1422200889</v>
      </c>
      <c r="D198" t="s">
        <v>79</v>
      </c>
      <c r="E198" t="s">
        <v>509</v>
      </c>
      <c r="F198" s="1" t="s">
        <v>312</v>
      </c>
      <c r="G198" s="1">
        <v>9</v>
      </c>
      <c r="H198" s="1" t="s">
        <v>340</v>
      </c>
    </row>
    <row r="199" spans="1:8" x14ac:dyDescent="0.15">
      <c r="A199">
        <f>COUNTIF($C$2:C199,C199)</f>
        <v>1</v>
      </c>
      <c r="B199" t="str">
        <f t="shared" si="3"/>
        <v>11422201085</v>
      </c>
      <c r="C199" s="1">
        <v>1422201085</v>
      </c>
      <c r="D199" t="s">
        <v>29</v>
      </c>
      <c r="E199" t="s">
        <v>618</v>
      </c>
      <c r="F199" s="1" t="s">
        <v>312</v>
      </c>
      <c r="G199" s="1">
        <v>4</v>
      </c>
      <c r="H199" s="1" t="s">
        <v>349</v>
      </c>
    </row>
    <row r="200" spans="1:8" x14ac:dyDescent="0.15">
      <c r="A200">
        <f>COUNTIF($C$2:C200,C200)</f>
        <v>1</v>
      </c>
      <c r="B200" t="str">
        <f t="shared" si="3"/>
        <v>11422201093</v>
      </c>
      <c r="C200" s="1">
        <v>1422201093</v>
      </c>
      <c r="D200" t="s">
        <v>77</v>
      </c>
      <c r="E200" t="s">
        <v>610</v>
      </c>
      <c r="F200" s="1" t="s">
        <v>312</v>
      </c>
      <c r="G200" s="1">
        <v>6</v>
      </c>
      <c r="H200" s="1" t="s">
        <v>415</v>
      </c>
    </row>
    <row r="201" spans="1:8" x14ac:dyDescent="0.15">
      <c r="A201">
        <f>COUNTIF($C$2:C201,C201)</f>
        <v>1</v>
      </c>
      <c r="B201" t="str">
        <f t="shared" si="3"/>
        <v>11422201127</v>
      </c>
      <c r="C201" s="1">
        <v>1422201127</v>
      </c>
      <c r="D201" t="s">
        <v>78</v>
      </c>
      <c r="E201" t="s">
        <v>619</v>
      </c>
      <c r="F201" s="1" t="s">
        <v>312</v>
      </c>
      <c r="G201" s="1">
        <v>19</v>
      </c>
      <c r="H201" s="1" t="s">
        <v>454</v>
      </c>
    </row>
    <row r="202" spans="1:8" x14ac:dyDescent="0.15">
      <c r="A202">
        <f>COUNTIF($C$2:C202,C202)</f>
        <v>1</v>
      </c>
      <c r="B202" t="str">
        <f t="shared" si="3"/>
        <v>11422201291</v>
      </c>
      <c r="C202" s="1">
        <v>1422201291</v>
      </c>
      <c r="D202" t="s">
        <v>85</v>
      </c>
      <c r="E202" t="s">
        <v>620</v>
      </c>
      <c r="F202" s="1" t="s">
        <v>312</v>
      </c>
      <c r="G202" s="1">
        <v>11</v>
      </c>
      <c r="H202" s="1" t="s">
        <v>342</v>
      </c>
    </row>
    <row r="203" spans="1:8" x14ac:dyDescent="0.15">
      <c r="A203">
        <f>COUNTIF($C$2:C203,C203)</f>
        <v>1</v>
      </c>
      <c r="B203" t="str">
        <f t="shared" si="3"/>
        <v>11422201481</v>
      </c>
      <c r="C203" s="1">
        <v>1422201481</v>
      </c>
      <c r="D203" t="s">
        <v>28</v>
      </c>
      <c r="E203" t="s">
        <v>621</v>
      </c>
      <c r="F203" s="1" t="s">
        <v>312</v>
      </c>
      <c r="G203" s="1">
        <v>6</v>
      </c>
      <c r="H203" s="1" t="s">
        <v>407</v>
      </c>
    </row>
    <row r="204" spans="1:8" x14ac:dyDescent="0.15">
      <c r="A204">
        <f>COUNTIF($C$2:C204,C204)</f>
        <v>1</v>
      </c>
      <c r="B204" t="str">
        <f t="shared" si="3"/>
        <v>11422201531</v>
      </c>
      <c r="C204" s="1">
        <v>1422201531</v>
      </c>
      <c r="D204" t="s">
        <v>81</v>
      </c>
      <c r="E204" t="s">
        <v>622</v>
      </c>
      <c r="F204" s="1" t="s">
        <v>312</v>
      </c>
      <c r="G204" s="1">
        <v>4</v>
      </c>
      <c r="H204" s="1" t="s">
        <v>455</v>
      </c>
    </row>
    <row r="205" spans="1:8" x14ac:dyDescent="0.15">
      <c r="A205">
        <f>COUNTIF($C$2:C205,C205)</f>
        <v>1</v>
      </c>
      <c r="B205" t="str">
        <f t="shared" si="3"/>
        <v>11422201549</v>
      </c>
      <c r="C205" s="1">
        <v>1422201549</v>
      </c>
      <c r="D205" t="s">
        <v>82</v>
      </c>
      <c r="E205" t="s">
        <v>623</v>
      </c>
      <c r="F205" s="1" t="s">
        <v>312</v>
      </c>
      <c r="G205" s="1">
        <v>6</v>
      </c>
      <c r="H205" s="1" t="s">
        <v>455</v>
      </c>
    </row>
    <row r="206" spans="1:8" x14ac:dyDescent="0.15">
      <c r="A206">
        <f>COUNTIF($C$2:C206,C206)</f>
        <v>1</v>
      </c>
      <c r="B206" t="str">
        <f t="shared" si="3"/>
        <v>11422201630</v>
      </c>
      <c r="C206" s="1">
        <v>1422201630</v>
      </c>
      <c r="D206" t="s">
        <v>83</v>
      </c>
      <c r="E206" t="s">
        <v>624</v>
      </c>
      <c r="F206" s="1" t="s">
        <v>312</v>
      </c>
      <c r="G206" s="1">
        <v>12</v>
      </c>
      <c r="H206" s="1" t="s">
        <v>405</v>
      </c>
    </row>
    <row r="207" spans="1:8" x14ac:dyDescent="0.15">
      <c r="A207">
        <f>COUNTIF($C$2:C207,C207)</f>
        <v>1</v>
      </c>
      <c r="B207" t="str">
        <f t="shared" si="3"/>
        <v>11422201671</v>
      </c>
      <c r="C207" s="1">
        <v>1422201671</v>
      </c>
      <c r="D207" t="s">
        <v>73</v>
      </c>
      <c r="E207" t="s">
        <v>625</v>
      </c>
      <c r="F207" s="1" t="s">
        <v>312</v>
      </c>
      <c r="G207" s="1">
        <v>8</v>
      </c>
      <c r="H207" s="1" t="s">
        <v>456</v>
      </c>
    </row>
    <row r="208" spans="1:8" x14ac:dyDescent="0.15">
      <c r="A208">
        <f>COUNTIF($C$2:C208,C208)</f>
        <v>1</v>
      </c>
      <c r="B208" t="str">
        <f t="shared" si="3"/>
        <v>11422201721</v>
      </c>
      <c r="C208" s="1">
        <v>1422201721</v>
      </c>
      <c r="D208" t="s">
        <v>71</v>
      </c>
      <c r="E208" t="s">
        <v>626</v>
      </c>
      <c r="F208" s="1" t="s">
        <v>312</v>
      </c>
      <c r="G208" s="1">
        <v>10</v>
      </c>
      <c r="H208" s="1" t="s">
        <v>376</v>
      </c>
    </row>
    <row r="209" spans="1:8" x14ac:dyDescent="0.15">
      <c r="A209">
        <f>COUNTIF($C$2:C209,C209)</f>
        <v>1</v>
      </c>
      <c r="B209" t="str">
        <f t="shared" si="3"/>
        <v>11422201853</v>
      </c>
      <c r="C209" s="1">
        <v>1422201853</v>
      </c>
      <c r="D209" t="s">
        <v>40</v>
      </c>
      <c r="E209" t="s">
        <v>627</v>
      </c>
      <c r="F209" s="1" t="s">
        <v>312</v>
      </c>
      <c r="G209" s="1">
        <v>10</v>
      </c>
      <c r="H209" s="1" t="s">
        <v>435</v>
      </c>
    </row>
    <row r="210" spans="1:8" x14ac:dyDescent="0.15">
      <c r="A210">
        <f>COUNTIF($C$2:C210,C210)</f>
        <v>1</v>
      </c>
      <c r="B210" t="str">
        <f t="shared" si="3"/>
        <v>11422201861</v>
      </c>
      <c r="C210" s="1">
        <v>1422201861</v>
      </c>
      <c r="D210" t="s">
        <v>72</v>
      </c>
      <c r="E210" t="s">
        <v>628</v>
      </c>
      <c r="F210" s="1" t="s">
        <v>312</v>
      </c>
      <c r="G210" s="1">
        <v>5</v>
      </c>
      <c r="H210" s="1" t="s">
        <v>457</v>
      </c>
    </row>
    <row r="211" spans="1:8" x14ac:dyDescent="0.15">
      <c r="A211">
        <f>COUNTIF($C$2:C211,C211)</f>
        <v>1</v>
      </c>
      <c r="B211" t="str">
        <f t="shared" si="3"/>
        <v>11422201986</v>
      </c>
      <c r="C211" s="1">
        <v>1422201986</v>
      </c>
      <c r="D211" t="s">
        <v>36</v>
      </c>
      <c r="E211" t="s">
        <v>595</v>
      </c>
      <c r="F211" s="1" t="s">
        <v>312</v>
      </c>
      <c r="G211" s="1">
        <v>9</v>
      </c>
      <c r="H211" s="1" t="s">
        <v>404</v>
      </c>
    </row>
    <row r="212" spans="1:8" x14ac:dyDescent="0.15">
      <c r="A212">
        <f>COUNTIF($C$2:C212,C212)</f>
        <v>1</v>
      </c>
      <c r="B212" t="str">
        <f t="shared" si="3"/>
        <v>11422202174</v>
      </c>
      <c r="C212" s="1">
        <v>1422202174</v>
      </c>
      <c r="D212" t="s">
        <v>61</v>
      </c>
      <c r="E212" t="s">
        <v>629</v>
      </c>
      <c r="F212" s="1" t="s">
        <v>312</v>
      </c>
      <c r="G212" s="1">
        <v>4</v>
      </c>
      <c r="H212" s="1" t="s">
        <v>458</v>
      </c>
    </row>
    <row r="213" spans="1:8" x14ac:dyDescent="0.15">
      <c r="A213">
        <f>COUNTIF($C$2:C213,C213)</f>
        <v>1</v>
      </c>
      <c r="B213" t="str">
        <f t="shared" si="3"/>
        <v>11422202216</v>
      </c>
      <c r="C213" s="1">
        <v>1422202216</v>
      </c>
      <c r="D213" t="s">
        <v>58</v>
      </c>
      <c r="E213" t="s">
        <v>596</v>
      </c>
      <c r="F213" s="1" t="s">
        <v>312</v>
      </c>
      <c r="G213" s="1">
        <v>20</v>
      </c>
      <c r="H213" s="1" t="s">
        <v>406</v>
      </c>
    </row>
    <row r="214" spans="1:8" x14ac:dyDescent="0.15">
      <c r="A214">
        <f>COUNTIF($C$2:C214,C214)</f>
        <v>1</v>
      </c>
      <c r="B214" t="str">
        <f t="shared" si="3"/>
        <v>11422202281</v>
      </c>
      <c r="C214" s="1">
        <v>1422202281</v>
      </c>
      <c r="D214" t="s">
        <v>30</v>
      </c>
      <c r="E214" t="s">
        <v>597</v>
      </c>
      <c r="F214" s="1" t="s">
        <v>312</v>
      </c>
      <c r="G214" s="1">
        <v>19</v>
      </c>
      <c r="H214" s="1" t="s">
        <v>407</v>
      </c>
    </row>
    <row r="215" spans="1:8" x14ac:dyDescent="0.15">
      <c r="A215">
        <f>COUNTIF($C$2:C215,C215)</f>
        <v>1</v>
      </c>
      <c r="B215" t="str">
        <f t="shared" si="3"/>
        <v>11422202323</v>
      </c>
      <c r="C215" s="1">
        <v>1422202323</v>
      </c>
      <c r="D215" t="s">
        <v>49</v>
      </c>
      <c r="E215" t="s">
        <v>598</v>
      </c>
      <c r="F215" s="1" t="s">
        <v>312</v>
      </c>
      <c r="G215" s="1">
        <v>17</v>
      </c>
      <c r="H215" s="1" t="s">
        <v>408</v>
      </c>
    </row>
    <row r="216" spans="1:8" x14ac:dyDescent="0.15">
      <c r="A216">
        <f>COUNTIF($C$2:C216,C216)</f>
        <v>1</v>
      </c>
      <c r="B216" t="str">
        <f t="shared" si="3"/>
        <v>11422202356</v>
      </c>
      <c r="C216" s="1">
        <v>1422202356</v>
      </c>
      <c r="D216" t="s">
        <v>290</v>
      </c>
      <c r="E216" t="s">
        <v>630</v>
      </c>
      <c r="F216" s="1" t="s">
        <v>312</v>
      </c>
      <c r="G216" s="1">
        <v>4</v>
      </c>
      <c r="H216" s="1" t="s">
        <v>459</v>
      </c>
    </row>
    <row r="217" spans="1:8" x14ac:dyDescent="0.15">
      <c r="A217">
        <f>COUNTIF($C$2:C217,C217)</f>
        <v>1</v>
      </c>
      <c r="B217" t="str">
        <f t="shared" si="3"/>
        <v>11422202364</v>
      </c>
      <c r="C217" s="1">
        <v>1422202364</v>
      </c>
      <c r="D217" t="s">
        <v>86</v>
      </c>
      <c r="E217" t="s">
        <v>599</v>
      </c>
      <c r="F217" s="1" t="s">
        <v>312</v>
      </c>
      <c r="G217" s="1">
        <v>20</v>
      </c>
      <c r="H217" s="1" t="s">
        <v>409</v>
      </c>
    </row>
    <row r="218" spans="1:8" x14ac:dyDescent="0.15">
      <c r="A218">
        <f>COUNTIF($C$2:C218,C218)</f>
        <v>1</v>
      </c>
      <c r="B218" t="str">
        <f t="shared" si="3"/>
        <v>11422202380</v>
      </c>
      <c r="C218" s="1">
        <v>1422202380</v>
      </c>
      <c r="D218" t="s">
        <v>66</v>
      </c>
      <c r="E218" t="s">
        <v>631</v>
      </c>
      <c r="F218" s="1" t="s">
        <v>312</v>
      </c>
      <c r="G218" s="1">
        <v>17</v>
      </c>
      <c r="H218" s="1" t="s">
        <v>460</v>
      </c>
    </row>
    <row r="219" spans="1:8" x14ac:dyDescent="0.15">
      <c r="A219">
        <f>COUNTIF($C$2:C219,C219)</f>
        <v>1</v>
      </c>
      <c r="B219" t="str">
        <f t="shared" si="3"/>
        <v>11422202489</v>
      </c>
      <c r="C219" s="1">
        <v>1422202489</v>
      </c>
      <c r="D219" t="s">
        <v>60</v>
      </c>
      <c r="E219" t="s">
        <v>632</v>
      </c>
      <c r="F219" s="1" t="s">
        <v>312</v>
      </c>
      <c r="G219" s="1">
        <v>5</v>
      </c>
      <c r="H219" s="1" t="s">
        <v>461</v>
      </c>
    </row>
    <row r="220" spans="1:8" x14ac:dyDescent="0.15">
      <c r="A220">
        <f>COUNTIF($C$2:C220,C220)</f>
        <v>1</v>
      </c>
      <c r="B220" t="str">
        <f t="shared" si="3"/>
        <v>11422202513</v>
      </c>
      <c r="C220" s="1">
        <v>1422202513</v>
      </c>
      <c r="D220" t="s">
        <v>69</v>
      </c>
      <c r="E220" t="s">
        <v>633</v>
      </c>
      <c r="F220" s="1" t="s">
        <v>312</v>
      </c>
      <c r="G220" s="1">
        <v>5</v>
      </c>
      <c r="H220" s="1" t="s">
        <v>462</v>
      </c>
    </row>
    <row r="221" spans="1:8" x14ac:dyDescent="0.15">
      <c r="A221">
        <f>COUNTIF($C$2:C221,C221)</f>
        <v>1</v>
      </c>
      <c r="B221" t="str">
        <f t="shared" si="3"/>
        <v>11422202562</v>
      </c>
      <c r="C221" s="1">
        <v>1422202562</v>
      </c>
      <c r="D221" t="s">
        <v>38</v>
      </c>
      <c r="E221" t="s">
        <v>634</v>
      </c>
      <c r="F221" s="1" t="s">
        <v>312</v>
      </c>
      <c r="G221" s="1">
        <v>10</v>
      </c>
      <c r="H221" s="1" t="s">
        <v>404</v>
      </c>
    </row>
    <row r="222" spans="1:8" x14ac:dyDescent="0.15">
      <c r="A222">
        <f>COUNTIF($C$2:C222,C222)</f>
        <v>1</v>
      </c>
      <c r="B222" t="str">
        <f t="shared" si="3"/>
        <v>11422202570</v>
      </c>
      <c r="C222" s="1">
        <v>1422202570</v>
      </c>
      <c r="D222" t="s">
        <v>70</v>
      </c>
      <c r="E222" t="s">
        <v>635</v>
      </c>
      <c r="F222" s="1" t="s">
        <v>312</v>
      </c>
      <c r="G222" s="1">
        <v>4</v>
      </c>
      <c r="H222" s="1" t="s">
        <v>386</v>
      </c>
    </row>
    <row r="223" spans="1:8" x14ac:dyDescent="0.15">
      <c r="A223">
        <f>COUNTIF($C$2:C223,C223)</f>
        <v>1</v>
      </c>
      <c r="B223" t="str">
        <f t="shared" si="3"/>
        <v>11422202588</v>
      </c>
      <c r="C223" s="1">
        <v>1422202588</v>
      </c>
      <c r="D223" t="s">
        <v>87</v>
      </c>
      <c r="E223" t="s">
        <v>600</v>
      </c>
      <c r="F223" s="1" t="s">
        <v>312</v>
      </c>
      <c r="G223" s="1">
        <v>20</v>
      </c>
      <c r="H223" s="1" t="s">
        <v>410</v>
      </c>
    </row>
    <row r="224" spans="1:8" x14ac:dyDescent="0.15">
      <c r="A224">
        <f>COUNTIF($C$2:C224,C224)</f>
        <v>1</v>
      </c>
      <c r="B224" t="str">
        <f t="shared" si="3"/>
        <v>11422202679</v>
      </c>
      <c r="C224" s="1">
        <v>1422202679</v>
      </c>
      <c r="D224" t="s">
        <v>291</v>
      </c>
      <c r="E224" t="s">
        <v>636</v>
      </c>
      <c r="F224" s="1" t="s">
        <v>312</v>
      </c>
      <c r="G224" s="1">
        <v>7</v>
      </c>
      <c r="H224" s="1" t="s">
        <v>463</v>
      </c>
    </row>
    <row r="225" spans="1:8" x14ac:dyDescent="0.15">
      <c r="A225">
        <f>COUNTIF($C$2:C225,C225)</f>
        <v>1</v>
      </c>
      <c r="B225" t="str">
        <f t="shared" si="3"/>
        <v>11422202687</v>
      </c>
      <c r="C225" s="1">
        <v>1422202687</v>
      </c>
      <c r="D225" t="s">
        <v>65</v>
      </c>
      <c r="E225" t="s">
        <v>637</v>
      </c>
      <c r="F225" s="1" t="s">
        <v>312</v>
      </c>
      <c r="G225" s="1">
        <v>9</v>
      </c>
      <c r="H225" s="1" t="s">
        <v>464</v>
      </c>
    </row>
    <row r="226" spans="1:8" x14ac:dyDescent="0.15">
      <c r="A226">
        <f>COUNTIF($C$2:C226,C226)</f>
        <v>1</v>
      </c>
      <c r="B226" t="str">
        <f t="shared" si="3"/>
        <v>11422202695</v>
      </c>
      <c r="C226" s="1">
        <v>1422202695</v>
      </c>
      <c r="D226" t="s">
        <v>63</v>
      </c>
      <c r="E226" t="s">
        <v>638</v>
      </c>
      <c r="F226" s="1" t="s">
        <v>312</v>
      </c>
      <c r="G226" s="1">
        <v>9</v>
      </c>
      <c r="H226" s="1" t="s">
        <v>465</v>
      </c>
    </row>
    <row r="227" spans="1:8" x14ac:dyDescent="0.15">
      <c r="A227">
        <f>COUNTIF($C$2:C227,C227)</f>
        <v>1</v>
      </c>
      <c r="B227" t="str">
        <f t="shared" si="3"/>
        <v>11422202760</v>
      </c>
      <c r="C227" s="1">
        <v>1422202760</v>
      </c>
      <c r="D227" t="s">
        <v>68</v>
      </c>
      <c r="E227" t="s">
        <v>639</v>
      </c>
      <c r="F227" s="1" t="s">
        <v>312</v>
      </c>
      <c r="G227" s="1">
        <v>23</v>
      </c>
      <c r="H227" s="1" t="s">
        <v>466</v>
      </c>
    </row>
    <row r="228" spans="1:8" x14ac:dyDescent="0.15">
      <c r="A228">
        <f>COUNTIF($C$2:C228,C228)</f>
        <v>1</v>
      </c>
      <c r="B228" t="str">
        <f t="shared" si="3"/>
        <v>11422202786</v>
      </c>
      <c r="C228" s="1">
        <v>1422202786</v>
      </c>
      <c r="D228" t="s">
        <v>53</v>
      </c>
      <c r="E228" t="s">
        <v>601</v>
      </c>
      <c r="F228" s="1" t="s">
        <v>312</v>
      </c>
      <c r="G228" s="1">
        <v>20</v>
      </c>
      <c r="H228" s="1" t="s">
        <v>411</v>
      </c>
    </row>
    <row r="229" spans="1:8" x14ac:dyDescent="0.15">
      <c r="A229">
        <f>COUNTIF($C$2:C229,C229)</f>
        <v>1</v>
      </c>
      <c r="B229" t="str">
        <f t="shared" si="3"/>
        <v>11422202794</v>
      </c>
      <c r="C229" s="1">
        <v>1422202794</v>
      </c>
      <c r="D229" t="s">
        <v>64</v>
      </c>
      <c r="E229" t="s">
        <v>640</v>
      </c>
      <c r="F229" s="1" t="s">
        <v>312</v>
      </c>
      <c r="G229" s="1">
        <v>4</v>
      </c>
      <c r="H229" s="1" t="s">
        <v>467</v>
      </c>
    </row>
    <row r="230" spans="1:8" x14ac:dyDescent="0.15">
      <c r="A230">
        <f>COUNTIF($C$2:C230,C230)</f>
        <v>1</v>
      </c>
      <c r="B230" t="str">
        <f t="shared" si="3"/>
        <v>11422202844</v>
      </c>
      <c r="C230" s="1">
        <v>1422202844</v>
      </c>
      <c r="D230" t="s">
        <v>67</v>
      </c>
      <c r="E230" t="s">
        <v>641</v>
      </c>
      <c r="F230" s="1" t="s">
        <v>312</v>
      </c>
      <c r="G230" s="1">
        <v>4</v>
      </c>
      <c r="H230" s="1" t="s">
        <v>468</v>
      </c>
    </row>
    <row r="231" spans="1:8" x14ac:dyDescent="0.15">
      <c r="A231">
        <f>COUNTIF($C$2:C231,C231)</f>
        <v>1</v>
      </c>
      <c r="B231" t="str">
        <f t="shared" si="3"/>
        <v>11422202927</v>
      </c>
      <c r="C231" s="1">
        <v>1422202927</v>
      </c>
      <c r="D231" t="s">
        <v>62</v>
      </c>
      <c r="E231" t="s">
        <v>642</v>
      </c>
      <c r="F231" s="1" t="s">
        <v>312</v>
      </c>
      <c r="G231" s="1">
        <v>8</v>
      </c>
      <c r="H231" s="1" t="s">
        <v>469</v>
      </c>
    </row>
    <row r="232" spans="1:8" x14ac:dyDescent="0.15">
      <c r="A232">
        <f>COUNTIF($C$2:C232,C232)</f>
        <v>1</v>
      </c>
      <c r="B232" t="str">
        <f t="shared" si="3"/>
        <v>11422203008</v>
      </c>
      <c r="C232" s="1">
        <v>1422203008</v>
      </c>
      <c r="D232" t="s">
        <v>292</v>
      </c>
      <c r="E232" t="s">
        <v>643</v>
      </c>
      <c r="F232" s="1" t="s">
        <v>312</v>
      </c>
      <c r="G232" s="1">
        <v>4</v>
      </c>
      <c r="H232" s="1" t="s">
        <v>292</v>
      </c>
    </row>
    <row r="233" spans="1:8" x14ac:dyDescent="0.15">
      <c r="A233">
        <f>COUNTIF($C$2:C233,C233)</f>
        <v>1</v>
      </c>
      <c r="B233" t="str">
        <f t="shared" si="3"/>
        <v>11422203032</v>
      </c>
      <c r="C233" s="1">
        <v>1422203032</v>
      </c>
      <c r="D233" t="s">
        <v>293</v>
      </c>
      <c r="E233" t="s">
        <v>644</v>
      </c>
      <c r="F233" s="1" t="s">
        <v>312</v>
      </c>
      <c r="G233" s="1">
        <v>5</v>
      </c>
      <c r="H233" s="1" t="s">
        <v>470</v>
      </c>
    </row>
    <row r="234" spans="1:8" x14ac:dyDescent="0.15">
      <c r="A234">
        <f>COUNTIF($C$2:C234,C234)</f>
        <v>1</v>
      </c>
      <c r="B234" t="str">
        <f t="shared" si="3"/>
        <v>11422203057</v>
      </c>
      <c r="C234" s="1">
        <v>1422203057</v>
      </c>
      <c r="D234" t="s">
        <v>294</v>
      </c>
      <c r="E234" t="s">
        <v>645</v>
      </c>
      <c r="F234" s="1" t="s">
        <v>312</v>
      </c>
      <c r="G234" s="1">
        <v>6</v>
      </c>
      <c r="H234" s="1" t="s">
        <v>471</v>
      </c>
    </row>
    <row r="235" spans="1:8" x14ac:dyDescent="0.15">
      <c r="A235">
        <f>COUNTIF($C$2:C235,C235)</f>
        <v>1</v>
      </c>
      <c r="B235" t="str">
        <f t="shared" si="3"/>
        <v>11422203198</v>
      </c>
      <c r="C235" s="1">
        <v>1422203198</v>
      </c>
      <c r="D235" t="s">
        <v>508</v>
      </c>
      <c r="E235" t="s">
        <v>606</v>
      </c>
      <c r="F235" s="1" t="s">
        <v>312</v>
      </c>
      <c r="G235" s="1">
        <v>20</v>
      </c>
      <c r="H235" s="1" t="s">
        <v>737</v>
      </c>
    </row>
    <row r="236" spans="1:8" x14ac:dyDescent="0.15">
      <c r="A236">
        <f>COUNTIF($C$2:C236,C236)</f>
        <v>1</v>
      </c>
      <c r="B236" t="str">
        <f t="shared" si="3"/>
        <v>11412201244</v>
      </c>
      <c r="C236" s="1">
        <v>1412201244</v>
      </c>
      <c r="D236" t="s">
        <v>88</v>
      </c>
      <c r="E236" t="s">
        <v>625</v>
      </c>
      <c r="F236" s="1" t="s">
        <v>317</v>
      </c>
      <c r="G236" s="1">
        <v>0</v>
      </c>
      <c r="H236" s="1" t="s">
        <v>353</v>
      </c>
    </row>
    <row r="237" spans="1:8" x14ac:dyDescent="0.15">
      <c r="A237">
        <f>COUNTIF($C$2:C237,C237)</f>
        <v>1</v>
      </c>
      <c r="B237" t="str">
        <f t="shared" si="3"/>
        <v>11412202036</v>
      </c>
      <c r="C237" s="1">
        <v>1412202036</v>
      </c>
      <c r="D237" t="s">
        <v>88</v>
      </c>
      <c r="E237" t="s">
        <v>625</v>
      </c>
      <c r="F237" s="1" t="s">
        <v>317</v>
      </c>
      <c r="G237" s="1">
        <v>0</v>
      </c>
      <c r="H237" s="1" t="s">
        <v>482</v>
      </c>
    </row>
    <row r="238" spans="1:8" x14ac:dyDescent="0.15">
      <c r="A238">
        <f>COUNTIF($C$2:C238,C238)</f>
        <v>1</v>
      </c>
      <c r="B238" t="str">
        <f t="shared" si="3"/>
        <v>11412202242</v>
      </c>
      <c r="C238" s="1">
        <v>1412202242</v>
      </c>
      <c r="D238" t="s">
        <v>42</v>
      </c>
      <c r="E238" t="s">
        <v>646</v>
      </c>
      <c r="F238" s="1" t="s">
        <v>317</v>
      </c>
      <c r="G238" s="1">
        <v>0</v>
      </c>
      <c r="H238" s="1" t="s">
        <v>435</v>
      </c>
    </row>
    <row r="239" spans="1:8" x14ac:dyDescent="0.15">
      <c r="A239">
        <f>COUNTIF($C$2:C239,C239)</f>
        <v>3</v>
      </c>
      <c r="B239" t="str">
        <f t="shared" si="3"/>
        <v>31412200030</v>
      </c>
      <c r="C239" s="1">
        <v>1412200030</v>
      </c>
      <c r="D239" t="s">
        <v>25</v>
      </c>
      <c r="E239" t="s">
        <v>586</v>
      </c>
      <c r="F239" s="1" t="s">
        <v>315</v>
      </c>
      <c r="G239" s="1">
        <v>60</v>
      </c>
      <c r="H239" s="1" t="s">
        <v>349</v>
      </c>
    </row>
    <row r="240" spans="1:8" x14ac:dyDescent="0.15">
      <c r="A240">
        <f>COUNTIF($C$2:C240,C240)</f>
        <v>3</v>
      </c>
      <c r="B240" t="str">
        <f t="shared" si="3"/>
        <v>31412200048</v>
      </c>
      <c r="C240" s="1">
        <v>1412200048</v>
      </c>
      <c r="D240" t="s">
        <v>12</v>
      </c>
      <c r="E240" t="s">
        <v>587</v>
      </c>
      <c r="F240" s="1" t="s">
        <v>315</v>
      </c>
      <c r="G240" s="1">
        <v>40</v>
      </c>
      <c r="H240" s="1" t="s">
        <v>400</v>
      </c>
    </row>
    <row r="241" spans="1:8" x14ac:dyDescent="0.15">
      <c r="A241">
        <f>COUNTIF($C$2:C241,C241)</f>
        <v>3</v>
      </c>
      <c r="B241" t="str">
        <f t="shared" si="3"/>
        <v>31412200055</v>
      </c>
      <c r="C241" s="1">
        <v>1412200055</v>
      </c>
      <c r="D241" t="s">
        <v>95</v>
      </c>
      <c r="E241" t="s">
        <v>509</v>
      </c>
      <c r="F241" s="1" t="s">
        <v>315</v>
      </c>
      <c r="G241" s="1">
        <v>35</v>
      </c>
      <c r="H241" s="1" t="s">
        <v>340</v>
      </c>
    </row>
    <row r="242" spans="1:8" x14ac:dyDescent="0.15">
      <c r="A242">
        <f>COUNTIF($C$2:C242,C242)</f>
        <v>1</v>
      </c>
      <c r="B242" t="str">
        <f t="shared" si="3"/>
        <v>11412200063</v>
      </c>
      <c r="C242" s="1">
        <v>1412200063</v>
      </c>
      <c r="D242" t="s">
        <v>15</v>
      </c>
      <c r="E242" t="s">
        <v>647</v>
      </c>
      <c r="F242" s="1" t="s">
        <v>315</v>
      </c>
      <c r="G242" s="1">
        <v>40</v>
      </c>
      <c r="H242" s="1" t="s">
        <v>343</v>
      </c>
    </row>
    <row r="243" spans="1:8" x14ac:dyDescent="0.15">
      <c r="A243">
        <f>COUNTIF($C$2:C243,C243)</f>
        <v>1</v>
      </c>
      <c r="B243" t="str">
        <f t="shared" si="3"/>
        <v>11412200071</v>
      </c>
      <c r="C243" s="1">
        <v>1412200071</v>
      </c>
      <c r="D243" t="s">
        <v>31</v>
      </c>
      <c r="E243" t="s">
        <v>648</v>
      </c>
      <c r="F243" s="1" t="s">
        <v>315</v>
      </c>
      <c r="G243" s="1">
        <v>60</v>
      </c>
      <c r="H243" s="1" t="s">
        <v>349</v>
      </c>
    </row>
    <row r="244" spans="1:8" x14ac:dyDescent="0.15">
      <c r="A244">
        <f>COUNTIF($C$2:C244,C244)</f>
        <v>1</v>
      </c>
      <c r="B244" t="str">
        <f t="shared" si="3"/>
        <v>11412200089</v>
      </c>
      <c r="C244" s="1">
        <v>1412200089</v>
      </c>
      <c r="D244" t="s">
        <v>19</v>
      </c>
      <c r="E244" t="s">
        <v>649</v>
      </c>
      <c r="F244" s="1" t="s">
        <v>315</v>
      </c>
      <c r="G244" s="1">
        <v>20</v>
      </c>
      <c r="H244" s="1" t="s">
        <v>400</v>
      </c>
    </row>
    <row r="245" spans="1:8" x14ac:dyDescent="0.15">
      <c r="A245">
        <f>COUNTIF($C$2:C245,C245)</f>
        <v>3</v>
      </c>
      <c r="B245" t="str">
        <f t="shared" si="3"/>
        <v>31412200097</v>
      </c>
      <c r="C245" s="1">
        <v>1412200097</v>
      </c>
      <c r="D245" t="s">
        <v>13</v>
      </c>
      <c r="E245" t="s">
        <v>588</v>
      </c>
      <c r="F245" s="1" t="s">
        <v>315</v>
      </c>
      <c r="G245" s="1">
        <v>40</v>
      </c>
      <c r="H245" s="1" t="s">
        <v>400</v>
      </c>
    </row>
    <row r="246" spans="1:8" x14ac:dyDescent="0.15">
      <c r="A246">
        <f>COUNTIF($C$2:C246,C246)</f>
        <v>1</v>
      </c>
      <c r="B246" t="str">
        <f t="shared" si="3"/>
        <v>11412200113</v>
      </c>
      <c r="C246" s="1">
        <v>1412200113</v>
      </c>
      <c r="D246" t="s">
        <v>46</v>
      </c>
      <c r="E246" t="s">
        <v>650</v>
      </c>
      <c r="F246" s="1" t="s">
        <v>315</v>
      </c>
      <c r="G246" s="1">
        <v>40</v>
      </c>
      <c r="H246" s="1" t="s">
        <v>435</v>
      </c>
    </row>
    <row r="247" spans="1:8" x14ac:dyDescent="0.15">
      <c r="A247">
        <f>COUNTIF($C$2:C247,C247)</f>
        <v>1</v>
      </c>
      <c r="B247" t="str">
        <f t="shared" si="3"/>
        <v>11412200121</v>
      </c>
      <c r="C247" s="1">
        <v>1412200121</v>
      </c>
      <c r="D247" t="s">
        <v>45</v>
      </c>
      <c r="E247" t="s">
        <v>651</v>
      </c>
      <c r="F247" s="1" t="s">
        <v>315</v>
      </c>
      <c r="G247" s="1">
        <v>30</v>
      </c>
      <c r="H247" s="1" t="s">
        <v>404</v>
      </c>
    </row>
    <row r="248" spans="1:8" x14ac:dyDescent="0.15">
      <c r="A248">
        <f>COUNTIF($C$2:C248,C248)</f>
        <v>2</v>
      </c>
      <c r="B248" t="str">
        <f t="shared" si="3"/>
        <v>21412200154</v>
      </c>
      <c r="C248" s="1">
        <v>1412200154</v>
      </c>
      <c r="D248" t="s">
        <v>103</v>
      </c>
      <c r="E248" t="s">
        <v>652</v>
      </c>
      <c r="F248" s="1" t="s">
        <v>315</v>
      </c>
      <c r="G248" s="1">
        <v>20</v>
      </c>
      <c r="H248" s="1" t="s">
        <v>401</v>
      </c>
    </row>
    <row r="249" spans="1:8" x14ac:dyDescent="0.15">
      <c r="A249">
        <f>COUNTIF($C$2:C249,C249)</f>
        <v>1</v>
      </c>
      <c r="B249" t="str">
        <f t="shared" si="3"/>
        <v>11412200626</v>
      </c>
      <c r="C249" s="1">
        <v>1412200626</v>
      </c>
      <c r="D249" t="s">
        <v>43</v>
      </c>
      <c r="E249" t="s">
        <v>653</v>
      </c>
      <c r="F249" s="1" t="s">
        <v>315</v>
      </c>
      <c r="G249" s="1">
        <v>20</v>
      </c>
      <c r="H249" s="1" t="s">
        <v>404</v>
      </c>
    </row>
    <row r="250" spans="1:8" x14ac:dyDescent="0.15">
      <c r="A250">
        <f>COUNTIF($C$2:C250,C250)</f>
        <v>1</v>
      </c>
      <c r="B250" t="str">
        <f t="shared" si="3"/>
        <v>11412200808</v>
      </c>
      <c r="C250" s="1">
        <v>1412200808</v>
      </c>
      <c r="D250" t="s">
        <v>18</v>
      </c>
      <c r="E250" t="s">
        <v>649</v>
      </c>
      <c r="F250" s="1" t="s">
        <v>315</v>
      </c>
      <c r="G250" s="1">
        <v>40</v>
      </c>
      <c r="H250" s="1" t="s">
        <v>343</v>
      </c>
    </row>
    <row r="251" spans="1:8" x14ac:dyDescent="0.15">
      <c r="A251">
        <f>COUNTIF($C$2:C251,C251)</f>
        <v>1</v>
      </c>
      <c r="B251" t="str">
        <f t="shared" si="3"/>
        <v>11412200816</v>
      </c>
      <c r="C251" s="1">
        <v>1412200816</v>
      </c>
      <c r="D251" t="s">
        <v>94</v>
      </c>
      <c r="E251" t="s">
        <v>654</v>
      </c>
      <c r="F251" s="1" t="s">
        <v>315</v>
      </c>
      <c r="G251" s="1">
        <v>30</v>
      </c>
      <c r="H251" s="1" t="s">
        <v>401</v>
      </c>
    </row>
    <row r="252" spans="1:8" x14ac:dyDescent="0.15">
      <c r="A252">
        <f>COUNTIF($C$2:C252,C252)</f>
        <v>1</v>
      </c>
      <c r="B252" t="str">
        <f t="shared" si="3"/>
        <v>11412200840</v>
      </c>
      <c r="C252" s="1">
        <v>1412200840</v>
      </c>
      <c r="D252" t="s">
        <v>33</v>
      </c>
      <c r="E252" t="s">
        <v>617</v>
      </c>
      <c r="F252" s="1" t="s">
        <v>315</v>
      </c>
      <c r="G252" s="1">
        <v>20</v>
      </c>
      <c r="H252" s="1" t="s">
        <v>349</v>
      </c>
    </row>
    <row r="253" spans="1:8" x14ac:dyDescent="0.15">
      <c r="A253">
        <f>COUNTIF($C$2:C253,C253)</f>
        <v>1</v>
      </c>
      <c r="B253" t="str">
        <f t="shared" si="3"/>
        <v>11412200972</v>
      </c>
      <c r="C253" s="1">
        <v>1412200972</v>
      </c>
      <c r="D253" t="s">
        <v>104</v>
      </c>
      <c r="E253" t="s">
        <v>655</v>
      </c>
      <c r="F253" s="1" t="s">
        <v>315</v>
      </c>
      <c r="G253" s="1">
        <v>20</v>
      </c>
      <c r="H253" s="1" t="s">
        <v>473</v>
      </c>
    </row>
    <row r="254" spans="1:8" x14ac:dyDescent="0.15">
      <c r="A254">
        <f>COUNTIF($C$2:C254,C254)</f>
        <v>1</v>
      </c>
      <c r="B254" t="str">
        <f t="shared" si="3"/>
        <v>11412200980</v>
      </c>
      <c r="C254" s="1">
        <v>1412200980</v>
      </c>
      <c r="D254" t="s">
        <v>102</v>
      </c>
      <c r="E254" t="s">
        <v>656</v>
      </c>
      <c r="F254" s="1" t="s">
        <v>315</v>
      </c>
      <c r="G254" s="1">
        <v>20</v>
      </c>
      <c r="H254" s="1" t="s">
        <v>473</v>
      </c>
    </row>
    <row r="255" spans="1:8" x14ac:dyDescent="0.15">
      <c r="A255">
        <f>COUNTIF($C$2:C255,C255)</f>
        <v>1</v>
      </c>
      <c r="B255" t="str">
        <f t="shared" si="3"/>
        <v>11412201152</v>
      </c>
      <c r="C255" s="1">
        <v>1412201152</v>
      </c>
      <c r="D255" t="s">
        <v>90</v>
      </c>
      <c r="E255" t="s">
        <v>657</v>
      </c>
      <c r="F255" s="1" t="s">
        <v>315</v>
      </c>
      <c r="G255" s="1">
        <v>40</v>
      </c>
      <c r="H255" s="1" t="s">
        <v>401</v>
      </c>
    </row>
    <row r="256" spans="1:8" x14ac:dyDescent="0.15">
      <c r="A256">
        <f>COUNTIF($C$2:C256,C256)</f>
        <v>1</v>
      </c>
      <c r="B256" t="str">
        <f t="shared" si="3"/>
        <v>11412201285</v>
      </c>
      <c r="C256" s="1">
        <v>1412201285</v>
      </c>
      <c r="D256" t="s">
        <v>97</v>
      </c>
      <c r="E256" t="s">
        <v>658</v>
      </c>
      <c r="F256" s="1" t="s">
        <v>315</v>
      </c>
      <c r="G256" s="1">
        <v>40</v>
      </c>
      <c r="H256" s="1" t="s">
        <v>414</v>
      </c>
    </row>
    <row r="257" spans="1:8" x14ac:dyDescent="0.15">
      <c r="A257">
        <f>COUNTIF($C$2:C257,C257)</f>
        <v>1</v>
      </c>
      <c r="B257" t="str">
        <f t="shared" si="3"/>
        <v>11412201301</v>
      </c>
      <c r="C257" s="1">
        <v>1412201301</v>
      </c>
      <c r="D257" t="s">
        <v>100</v>
      </c>
      <c r="E257" t="s">
        <v>659</v>
      </c>
      <c r="F257" s="1" t="s">
        <v>315</v>
      </c>
      <c r="G257" s="1">
        <v>20</v>
      </c>
      <c r="H257" s="1" t="s">
        <v>474</v>
      </c>
    </row>
    <row r="258" spans="1:8" x14ac:dyDescent="0.15">
      <c r="A258">
        <f>COUNTIF($C$2:C258,C258)</f>
        <v>2</v>
      </c>
      <c r="B258" t="str">
        <f t="shared" si="3"/>
        <v>21412201459</v>
      </c>
      <c r="C258" s="1">
        <v>1412201459</v>
      </c>
      <c r="D258" t="s">
        <v>16</v>
      </c>
      <c r="E258" t="s">
        <v>592</v>
      </c>
      <c r="F258" s="1" t="s">
        <v>315</v>
      </c>
      <c r="G258" s="1">
        <v>50</v>
      </c>
      <c r="H258" s="1" t="s">
        <v>343</v>
      </c>
    </row>
    <row r="259" spans="1:8" x14ac:dyDescent="0.15">
      <c r="A259">
        <f>COUNTIF($C$2:C259,C259)</f>
        <v>1</v>
      </c>
      <c r="B259" t="str">
        <f t="shared" ref="B259:B322" si="4">A259&amp;C259</f>
        <v>11412201582</v>
      </c>
      <c r="C259" s="1">
        <v>1412201582</v>
      </c>
      <c r="D259" t="s">
        <v>96</v>
      </c>
      <c r="E259" t="s">
        <v>660</v>
      </c>
      <c r="F259" s="1" t="s">
        <v>315</v>
      </c>
      <c r="G259" s="1">
        <v>20</v>
      </c>
      <c r="H259" s="1" t="s">
        <v>475</v>
      </c>
    </row>
    <row r="260" spans="1:8" x14ac:dyDescent="0.15">
      <c r="A260">
        <f>COUNTIF($C$2:C260,C260)</f>
        <v>1</v>
      </c>
      <c r="B260" t="str">
        <f t="shared" si="4"/>
        <v>11412201749</v>
      </c>
      <c r="C260" s="1">
        <v>1412201749</v>
      </c>
      <c r="D260" t="s">
        <v>44</v>
      </c>
      <c r="E260" t="s">
        <v>661</v>
      </c>
      <c r="F260" s="1" t="s">
        <v>315</v>
      </c>
      <c r="G260" s="1">
        <v>40</v>
      </c>
      <c r="H260" s="1" t="s">
        <v>435</v>
      </c>
    </row>
    <row r="261" spans="1:8" x14ac:dyDescent="0.15">
      <c r="A261">
        <f>COUNTIF($C$2:C261,C261)</f>
        <v>1</v>
      </c>
      <c r="B261" t="str">
        <f t="shared" si="4"/>
        <v>11412202044</v>
      </c>
      <c r="C261" s="1">
        <v>1412202044</v>
      </c>
      <c r="D261" t="s">
        <v>91</v>
      </c>
      <c r="E261" t="s">
        <v>528</v>
      </c>
      <c r="F261" s="1" t="s">
        <v>315</v>
      </c>
      <c r="G261" s="1">
        <v>15</v>
      </c>
      <c r="H261" s="1" t="s">
        <v>476</v>
      </c>
    </row>
    <row r="262" spans="1:8" x14ac:dyDescent="0.15">
      <c r="A262">
        <f>COUNTIF($C$2:C262,C262)</f>
        <v>1</v>
      </c>
      <c r="B262" t="str">
        <f t="shared" si="4"/>
        <v>11412202069</v>
      </c>
      <c r="C262" s="1">
        <v>1412202069</v>
      </c>
      <c r="D262" t="s">
        <v>92</v>
      </c>
      <c r="E262" t="s">
        <v>662</v>
      </c>
      <c r="F262" s="1" t="s">
        <v>315</v>
      </c>
      <c r="G262" s="1">
        <v>20</v>
      </c>
      <c r="H262" s="1" t="s">
        <v>368</v>
      </c>
    </row>
    <row r="263" spans="1:8" x14ac:dyDescent="0.15">
      <c r="A263">
        <f>COUNTIF($C$2:C263,C263)</f>
        <v>1</v>
      </c>
      <c r="B263" t="str">
        <f t="shared" si="4"/>
        <v>11412202119</v>
      </c>
      <c r="C263" s="1">
        <v>1412202119</v>
      </c>
      <c r="D263" t="s">
        <v>93</v>
      </c>
      <c r="E263" t="s">
        <v>532</v>
      </c>
      <c r="F263" s="1" t="s">
        <v>315</v>
      </c>
      <c r="G263" s="1">
        <v>20</v>
      </c>
      <c r="H263" s="1" t="s">
        <v>356</v>
      </c>
    </row>
    <row r="264" spans="1:8" x14ac:dyDescent="0.15">
      <c r="A264">
        <f>COUNTIF($C$2:C264,C264)</f>
        <v>1</v>
      </c>
      <c r="B264" t="str">
        <f t="shared" si="4"/>
        <v>11412202135</v>
      </c>
      <c r="C264" s="1">
        <v>1412202135</v>
      </c>
      <c r="D264" t="s">
        <v>101</v>
      </c>
      <c r="E264" t="s">
        <v>663</v>
      </c>
      <c r="F264" s="1" t="s">
        <v>315</v>
      </c>
      <c r="G264" s="1">
        <v>20</v>
      </c>
      <c r="H264" s="1" t="s">
        <v>477</v>
      </c>
    </row>
    <row r="265" spans="1:8" x14ac:dyDescent="0.15">
      <c r="A265">
        <f>COUNTIF($C$2:C265,C265)</f>
        <v>1</v>
      </c>
      <c r="B265" t="str">
        <f t="shared" si="4"/>
        <v>11412202143</v>
      </c>
      <c r="C265" s="1">
        <v>1412202143</v>
      </c>
      <c r="D265" t="s">
        <v>21</v>
      </c>
      <c r="E265" t="s">
        <v>664</v>
      </c>
      <c r="F265" s="1" t="s">
        <v>315</v>
      </c>
      <c r="G265" s="1">
        <v>20</v>
      </c>
      <c r="H265" s="1" t="s">
        <v>343</v>
      </c>
    </row>
    <row r="266" spans="1:8" x14ac:dyDescent="0.15">
      <c r="A266">
        <f>COUNTIF($C$2:C266,C266)</f>
        <v>1</v>
      </c>
      <c r="B266" t="str">
        <f t="shared" si="4"/>
        <v>11412202341</v>
      </c>
      <c r="C266" s="1">
        <v>1412202341</v>
      </c>
      <c r="D266" t="s">
        <v>20</v>
      </c>
      <c r="E266" t="s">
        <v>665</v>
      </c>
      <c r="F266" s="1" t="s">
        <v>315</v>
      </c>
      <c r="G266" s="1">
        <v>20</v>
      </c>
      <c r="H266" s="1" t="s">
        <v>343</v>
      </c>
    </row>
    <row r="267" spans="1:8" x14ac:dyDescent="0.15">
      <c r="A267">
        <f>COUNTIF($C$2:C267,C267)</f>
        <v>1</v>
      </c>
      <c r="B267" t="str">
        <f t="shared" si="4"/>
        <v>11412202622</v>
      </c>
      <c r="C267" s="1">
        <v>1412202622</v>
      </c>
      <c r="D267" t="s">
        <v>99</v>
      </c>
      <c r="E267" t="s">
        <v>666</v>
      </c>
      <c r="F267" s="1" t="s">
        <v>315</v>
      </c>
      <c r="G267" s="1">
        <v>14</v>
      </c>
      <c r="H267" s="1" t="s">
        <v>478</v>
      </c>
    </row>
    <row r="268" spans="1:8" x14ac:dyDescent="0.15">
      <c r="A268">
        <f>COUNTIF($C$2:C268,C268)</f>
        <v>1</v>
      </c>
      <c r="B268" t="str">
        <f t="shared" si="4"/>
        <v>11412202739</v>
      </c>
      <c r="C268" s="1">
        <v>1412202739</v>
      </c>
      <c r="D268" t="s">
        <v>17</v>
      </c>
      <c r="E268" t="s">
        <v>667</v>
      </c>
      <c r="F268" s="1" t="s">
        <v>315</v>
      </c>
      <c r="G268" s="1">
        <v>20</v>
      </c>
      <c r="H268" s="1" t="s">
        <v>343</v>
      </c>
    </row>
    <row r="269" spans="1:8" x14ac:dyDescent="0.15">
      <c r="A269">
        <f>COUNTIF($C$2:C269,C269)</f>
        <v>1</v>
      </c>
      <c r="B269" t="str">
        <f t="shared" si="4"/>
        <v>11412202820</v>
      </c>
      <c r="C269" s="1">
        <v>1412202820</v>
      </c>
      <c r="D269" t="s">
        <v>89</v>
      </c>
      <c r="E269" t="s">
        <v>668</v>
      </c>
      <c r="F269" s="1" t="s">
        <v>315</v>
      </c>
      <c r="G269" s="1">
        <v>20</v>
      </c>
      <c r="H269" s="1" t="s">
        <v>479</v>
      </c>
    </row>
    <row r="270" spans="1:8" x14ac:dyDescent="0.15">
      <c r="A270">
        <f>COUNTIF($C$2:C270,C270)</f>
        <v>1</v>
      </c>
      <c r="B270" t="str">
        <f t="shared" si="4"/>
        <v>11412202853</v>
      </c>
      <c r="C270" s="1">
        <v>1412202853</v>
      </c>
      <c r="D270" t="s">
        <v>32</v>
      </c>
      <c r="E270" t="s">
        <v>669</v>
      </c>
      <c r="F270" s="1" t="s">
        <v>315</v>
      </c>
      <c r="G270" s="1">
        <v>20</v>
      </c>
      <c r="H270" s="1" t="s">
        <v>407</v>
      </c>
    </row>
    <row r="271" spans="1:8" x14ac:dyDescent="0.15">
      <c r="A271">
        <f>COUNTIF($C$2:C271,C271)</f>
        <v>1</v>
      </c>
      <c r="B271" t="str">
        <f t="shared" si="4"/>
        <v>11412202945</v>
      </c>
      <c r="C271" s="1">
        <v>1412202945</v>
      </c>
      <c r="D271" t="s">
        <v>98</v>
      </c>
      <c r="E271" t="s">
        <v>670</v>
      </c>
      <c r="F271" s="1" t="s">
        <v>315</v>
      </c>
      <c r="G271" s="1">
        <v>20</v>
      </c>
      <c r="H271" s="1" t="s">
        <v>431</v>
      </c>
    </row>
    <row r="272" spans="1:8" x14ac:dyDescent="0.15">
      <c r="A272">
        <f>COUNTIF($C$2:C272,C272)</f>
        <v>1</v>
      </c>
      <c r="B272" t="str">
        <f t="shared" si="4"/>
        <v>11412203083</v>
      </c>
      <c r="C272" s="1">
        <v>1412203083</v>
      </c>
      <c r="D272" t="s">
        <v>298</v>
      </c>
      <c r="E272" t="s">
        <v>545</v>
      </c>
      <c r="F272" s="1" t="s">
        <v>315</v>
      </c>
      <c r="G272" s="1">
        <v>20</v>
      </c>
      <c r="H272" s="1" t="s">
        <v>368</v>
      </c>
    </row>
    <row r="273" spans="1:8" x14ac:dyDescent="0.15">
      <c r="A273">
        <f>COUNTIF($C$2:C273,C273)</f>
        <v>2</v>
      </c>
      <c r="B273" t="str">
        <f t="shared" si="4"/>
        <v>21412201152</v>
      </c>
      <c r="C273" s="1">
        <v>1412201152</v>
      </c>
      <c r="D273" t="s">
        <v>90</v>
      </c>
      <c r="E273" t="s">
        <v>657</v>
      </c>
      <c r="F273" s="1" t="s">
        <v>316</v>
      </c>
      <c r="G273" s="1">
        <v>40</v>
      </c>
      <c r="H273" s="1" t="s">
        <v>401</v>
      </c>
    </row>
    <row r="274" spans="1:8" x14ac:dyDescent="0.15">
      <c r="A274">
        <f>COUNTIF($C$2:C274,C274)</f>
        <v>2</v>
      </c>
      <c r="B274" t="str">
        <f t="shared" si="4"/>
        <v>21412201814</v>
      </c>
      <c r="C274" s="1">
        <v>1412201814</v>
      </c>
      <c r="D274" t="s">
        <v>51</v>
      </c>
      <c r="E274" t="s">
        <v>594</v>
      </c>
      <c r="F274" s="1" t="s">
        <v>316</v>
      </c>
      <c r="G274" s="1">
        <v>20</v>
      </c>
      <c r="H274" s="1" t="s">
        <v>405</v>
      </c>
    </row>
    <row r="275" spans="1:8" x14ac:dyDescent="0.15">
      <c r="A275">
        <f>COUNTIF($C$2:C275,C275)</f>
        <v>1</v>
      </c>
      <c r="B275" t="str">
        <f t="shared" si="4"/>
        <v>11412202861</v>
      </c>
      <c r="C275" s="1">
        <v>1412202861</v>
      </c>
      <c r="D275" t="s">
        <v>106</v>
      </c>
      <c r="E275" t="s">
        <v>671</v>
      </c>
      <c r="F275" s="1" t="s">
        <v>316</v>
      </c>
      <c r="G275" s="1">
        <v>20</v>
      </c>
      <c r="H275" s="1" t="s">
        <v>416</v>
      </c>
    </row>
    <row r="276" spans="1:8" x14ac:dyDescent="0.15">
      <c r="A276">
        <f>COUNTIF($C$2:C276,C276)</f>
        <v>1</v>
      </c>
      <c r="B276" t="str">
        <f t="shared" si="4"/>
        <v>11412202911</v>
      </c>
      <c r="C276" s="1">
        <v>1412202911</v>
      </c>
      <c r="D276" t="s">
        <v>105</v>
      </c>
      <c r="E276" t="s">
        <v>672</v>
      </c>
      <c r="F276" s="1" t="s">
        <v>316</v>
      </c>
      <c r="G276" s="1">
        <v>20</v>
      </c>
      <c r="H276" s="1" t="s">
        <v>480</v>
      </c>
    </row>
    <row r="277" spans="1:8" x14ac:dyDescent="0.15">
      <c r="A277">
        <f>COUNTIF($C$2:C277,C277)</f>
        <v>1</v>
      </c>
      <c r="B277" t="str">
        <f t="shared" si="4"/>
        <v>11412202986</v>
      </c>
      <c r="C277" s="1">
        <v>1412202986</v>
      </c>
      <c r="D277" t="s">
        <v>299</v>
      </c>
      <c r="E277" t="s">
        <v>673</v>
      </c>
      <c r="F277" s="1" t="s">
        <v>316</v>
      </c>
      <c r="G277" s="1">
        <v>20</v>
      </c>
      <c r="H277" s="1" t="s">
        <v>481</v>
      </c>
    </row>
    <row r="278" spans="1:8" x14ac:dyDescent="0.15">
      <c r="A278">
        <f>COUNTIF($C$2:C278,C278)</f>
        <v>3</v>
      </c>
      <c r="B278" t="str">
        <f t="shared" si="4"/>
        <v>31412201814</v>
      </c>
      <c r="C278" s="1">
        <v>1412201814</v>
      </c>
      <c r="D278" t="s">
        <v>51</v>
      </c>
      <c r="E278" t="s">
        <v>594</v>
      </c>
      <c r="F278" s="1" t="s">
        <v>304</v>
      </c>
      <c r="G278" s="1">
        <v>0</v>
      </c>
      <c r="H278" s="1" t="s">
        <v>405</v>
      </c>
    </row>
    <row r="279" spans="1:8" x14ac:dyDescent="0.15">
      <c r="A279">
        <f>COUNTIF($C$2:C279,C279)</f>
        <v>1</v>
      </c>
      <c r="B279" t="str">
        <f t="shared" si="4"/>
        <v>11412200022</v>
      </c>
      <c r="C279" s="1">
        <v>1412200022</v>
      </c>
      <c r="D279" t="s">
        <v>34</v>
      </c>
      <c r="E279" t="s">
        <v>674</v>
      </c>
      <c r="F279" s="1" t="s">
        <v>305</v>
      </c>
      <c r="G279" s="1">
        <v>6</v>
      </c>
      <c r="H279" s="1" t="s">
        <v>349</v>
      </c>
    </row>
    <row r="280" spans="1:8" x14ac:dyDescent="0.15">
      <c r="A280">
        <f>COUNTIF($C$2:C280,C280)</f>
        <v>1</v>
      </c>
      <c r="B280" t="str">
        <f t="shared" si="4"/>
        <v>11412200105</v>
      </c>
      <c r="C280" s="1">
        <v>1412200105</v>
      </c>
      <c r="D280" t="s">
        <v>22</v>
      </c>
      <c r="E280" t="s">
        <v>675</v>
      </c>
      <c r="F280" s="1" t="s">
        <v>305</v>
      </c>
      <c r="G280" s="1">
        <v>40</v>
      </c>
      <c r="H280" s="1" t="s">
        <v>400</v>
      </c>
    </row>
    <row r="281" spans="1:8" x14ac:dyDescent="0.15">
      <c r="A281">
        <f>COUNTIF($C$2:C281,C281)</f>
        <v>1</v>
      </c>
      <c r="B281" t="str">
        <f t="shared" si="4"/>
        <v>11412200139</v>
      </c>
      <c r="C281" s="1">
        <v>1412200139</v>
      </c>
      <c r="D281" t="s">
        <v>35</v>
      </c>
      <c r="E281" t="s">
        <v>676</v>
      </c>
      <c r="F281" s="1" t="s">
        <v>305</v>
      </c>
      <c r="G281" s="1">
        <v>60</v>
      </c>
      <c r="H281" s="1" t="s">
        <v>407</v>
      </c>
    </row>
    <row r="282" spans="1:8" x14ac:dyDescent="0.15">
      <c r="A282">
        <f>COUNTIF($C$2:C282,C282)</f>
        <v>1</v>
      </c>
      <c r="B282" t="str">
        <f t="shared" si="4"/>
        <v>11412200147</v>
      </c>
      <c r="C282" s="1">
        <v>1412200147</v>
      </c>
      <c r="D282" t="s">
        <v>111</v>
      </c>
      <c r="E282" t="s">
        <v>677</v>
      </c>
      <c r="F282" s="1" t="s">
        <v>305</v>
      </c>
      <c r="G282" s="1">
        <v>60</v>
      </c>
      <c r="H282" s="1" t="s">
        <v>414</v>
      </c>
    </row>
    <row r="283" spans="1:8" x14ac:dyDescent="0.15">
      <c r="A283">
        <f>COUNTIF($C$2:C283,C283)</f>
        <v>1</v>
      </c>
      <c r="B283" t="str">
        <f t="shared" si="4"/>
        <v>11412200683</v>
      </c>
      <c r="C283" s="1">
        <v>1412200683</v>
      </c>
      <c r="D283" t="s">
        <v>121</v>
      </c>
      <c r="E283" t="s">
        <v>678</v>
      </c>
      <c r="F283" s="1" t="s">
        <v>305</v>
      </c>
      <c r="G283" s="1">
        <v>60</v>
      </c>
      <c r="H283" s="1" t="s">
        <v>415</v>
      </c>
    </row>
    <row r="284" spans="1:8" x14ac:dyDescent="0.15">
      <c r="A284">
        <f>COUNTIF($C$2:C284,C284)</f>
        <v>2</v>
      </c>
      <c r="B284" t="str">
        <f t="shared" si="4"/>
        <v>21412201244</v>
      </c>
      <c r="C284" s="1">
        <v>1412201244</v>
      </c>
      <c r="D284" t="s">
        <v>120</v>
      </c>
      <c r="E284" t="s">
        <v>679</v>
      </c>
      <c r="F284" s="1" t="s">
        <v>305</v>
      </c>
      <c r="G284" s="1">
        <v>20</v>
      </c>
      <c r="H284" s="1" t="s">
        <v>353</v>
      </c>
    </row>
    <row r="285" spans="1:8" x14ac:dyDescent="0.15">
      <c r="A285">
        <f>COUNTIF($C$2:C285,C285)</f>
        <v>1</v>
      </c>
      <c r="B285" t="str">
        <f t="shared" si="4"/>
        <v>11412201269</v>
      </c>
      <c r="C285" s="1">
        <v>1412201269</v>
      </c>
      <c r="D285" t="s">
        <v>109</v>
      </c>
      <c r="E285" t="s">
        <v>680</v>
      </c>
      <c r="F285" s="1" t="s">
        <v>305</v>
      </c>
      <c r="G285" s="1">
        <v>20</v>
      </c>
      <c r="H285" s="1" t="s">
        <v>416</v>
      </c>
    </row>
    <row r="286" spans="1:8" x14ac:dyDescent="0.15">
      <c r="A286">
        <f>COUNTIF($C$2:C286,C286)</f>
        <v>1</v>
      </c>
      <c r="B286" t="str">
        <f t="shared" si="4"/>
        <v>11412201343</v>
      </c>
      <c r="C286" s="1">
        <v>1412201343</v>
      </c>
      <c r="D286" t="s">
        <v>259</v>
      </c>
      <c r="E286" t="s">
        <v>681</v>
      </c>
      <c r="F286" s="1" t="s">
        <v>305</v>
      </c>
      <c r="G286" s="1">
        <v>20</v>
      </c>
      <c r="H286" s="1" t="s">
        <v>417</v>
      </c>
    </row>
    <row r="287" spans="1:8" x14ac:dyDescent="0.15">
      <c r="A287">
        <f>COUNTIF($C$2:C287,C287)</f>
        <v>1</v>
      </c>
      <c r="B287" t="str">
        <f t="shared" si="4"/>
        <v>11412201392</v>
      </c>
      <c r="C287" s="1">
        <v>1412201392</v>
      </c>
      <c r="D287" t="s">
        <v>119</v>
      </c>
      <c r="E287" t="s">
        <v>682</v>
      </c>
      <c r="F287" s="1" t="s">
        <v>305</v>
      </c>
      <c r="G287" s="1">
        <v>20</v>
      </c>
      <c r="H287" s="1" t="s">
        <v>418</v>
      </c>
    </row>
    <row r="288" spans="1:8" x14ac:dyDescent="0.15">
      <c r="A288">
        <f>COUNTIF($C$2:C288,C288)</f>
        <v>1</v>
      </c>
      <c r="B288" t="str">
        <f t="shared" si="4"/>
        <v>11412201558</v>
      </c>
      <c r="C288" s="1">
        <v>1412201558</v>
      </c>
      <c r="D288" t="s">
        <v>110</v>
      </c>
      <c r="E288" t="s">
        <v>683</v>
      </c>
      <c r="F288" s="1" t="s">
        <v>305</v>
      </c>
      <c r="G288" s="1">
        <v>20</v>
      </c>
      <c r="H288" s="1" t="s">
        <v>419</v>
      </c>
    </row>
    <row r="289" spans="1:8" x14ac:dyDescent="0.15">
      <c r="A289">
        <f>COUNTIF($C$2:C289,C289)</f>
        <v>1</v>
      </c>
      <c r="B289" t="str">
        <f t="shared" si="4"/>
        <v>11412201590</v>
      </c>
      <c r="C289" s="1">
        <v>1412201590</v>
      </c>
      <c r="D289" t="s">
        <v>108</v>
      </c>
      <c r="E289" t="s">
        <v>684</v>
      </c>
      <c r="F289" s="1" t="s">
        <v>305</v>
      </c>
      <c r="G289" s="1">
        <v>20</v>
      </c>
      <c r="H289" s="1" t="s">
        <v>420</v>
      </c>
    </row>
    <row r="290" spans="1:8" x14ac:dyDescent="0.15">
      <c r="A290">
        <f>COUNTIF($C$2:C290,C290)</f>
        <v>1</v>
      </c>
      <c r="B290" t="str">
        <f t="shared" si="4"/>
        <v>11412201731</v>
      </c>
      <c r="C290" s="1">
        <v>1412201731</v>
      </c>
      <c r="D290" t="s">
        <v>117</v>
      </c>
      <c r="E290" t="s">
        <v>685</v>
      </c>
      <c r="F290" s="1" t="s">
        <v>305</v>
      </c>
      <c r="G290" s="1">
        <v>20</v>
      </c>
      <c r="H290" s="1" t="s">
        <v>421</v>
      </c>
    </row>
    <row r="291" spans="1:8" x14ac:dyDescent="0.15">
      <c r="A291">
        <f>COUNTIF($C$2:C291,C291)</f>
        <v>1</v>
      </c>
      <c r="B291" t="str">
        <f t="shared" si="4"/>
        <v>11412201913</v>
      </c>
      <c r="C291" s="1">
        <v>1412201913</v>
      </c>
      <c r="D291" t="s">
        <v>107</v>
      </c>
      <c r="E291" t="s">
        <v>686</v>
      </c>
      <c r="F291" s="1" t="s">
        <v>305</v>
      </c>
      <c r="G291" s="1">
        <v>20</v>
      </c>
      <c r="H291" s="1" t="s">
        <v>422</v>
      </c>
    </row>
    <row r="292" spans="1:8" x14ac:dyDescent="0.15">
      <c r="A292">
        <f>COUNTIF($C$2:C292,C292)</f>
        <v>1</v>
      </c>
      <c r="B292" t="str">
        <f t="shared" si="4"/>
        <v>11412201954</v>
      </c>
      <c r="C292" s="1">
        <v>1412201954</v>
      </c>
      <c r="D292" t="s">
        <v>112</v>
      </c>
      <c r="E292" t="s">
        <v>687</v>
      </c>
      <c r="F292" s="1" t="s">
        <v>305</v>
      </c>
      <c r="G292" s="1">
        <v>20</v>
      </c>
      <c r="H292" s="1" t="s">
        <v>420</v>
      </c>
    </row>
    <row r="293" spans="1:8" x14ac:dyDescent="0.15">
      <c r="A293">
        <f>COUNTIF($C$2:C293,C293)</f>
        <v>1</v>
      </c>
      <c r="B293" t="str">
        <f t="shared" si="4"/>
        <v>11412202010</v>
      </c>
      <c r="C293" s="1">
        <v>1412202010</v>
      </c>
      <c r="D293" t="s">
        <v>116</v>
      </c>
      <c r="E293" t="s">
        <v>688</v>
      </c>
      <c r="F293" s="1" t="s">
        <v>305</v>
      </c>
      <c r="G293" s="1">
        <v>20</v>
      </c>
      <c r="H293" s="1" t="s">
        <v>423</v>
      </c>
    </row>
    <row r="294" spans="1:8" x14ac:dyDescent="0.15">
      <c r="A294">
        <f>COUNTIF($C$2:C294,C294)</f>
        <v>1</v>
      </c>
      <c r="B294" t="str">
        <f t="shared" si="4"/>
        <v>11412202150</v>
      </c>
      <c r="C294" s="1">
        <v>1412202150</v>
      </c>
      <c r="D294" t="s">
        <v>118</v>
      </c>
      <c r="E294" t="s">
        <v>689</v>
      </c>
      <c r="F294" s="1" t="s">
        <v>305</v>
      </c>
      <c r="G294" s="1">
        <v>20</v>
      </c>
      <c r="H294" s="1" t="s">
        <v>424</v>
      </c>
    </row>
    <row r="295" spans="1:8" x14ac:dyDescent="0.15">
      <c r="A295">
        <f>COUNTIF($C$2:C295,C295)</f>
        <v>1</v>
      </c>
      <c r="B295" t="str">
        <f t="shared" si="4"/>
        <v>11412202259</v>
      </c>
      <c r="C295" s="1">
        <v>1412202259</v>
      </c>
      <c r="D295" t="s">
        <v>113</v>
      </c>
      <c r="E295" t="s">
        <v>690</v>
      </c>
      <c r="F295" s="1" t="s">
        <v>305</v>
      </c>
      <c r="G295" s="1">
        <v>20</v>
      </c>
      <c r="H295" s="1" t="s">
        <v>425</v>
      </c>
    </row>
    <row r="296" spans="1:8" x14ac:dyDescent="0.15">
      <c r="A296">
        <f>COUNTIF($C$2:C296,C296)</f>
        <v>1</v>
      </c>
      <c r="B296" t="str">
        <f t="shared" si="4"/>
        <v>11412202531</v>
      </c>
      <c r="C296" s="1">
        <v>1412202531</v>
      </c>
      <c r="D296" t="s">
        <v>115</v>
      </c>
      <c r="E296" t="s">
        <v>691</v>
      </c>
      <c r="F296" s="1" t="s">
        <v>305</v>
      </c>
      <c r="G296" s="1">
        <v>20</v>
      </c>
      <c r="H296" s="1" t="s">
        <v>426</v>
      </c>
    </row>
    <row r="297" spans="1:8" x14ac:dyDescent="0.15">
      <c r="A297">
        <f>COUNTIF($C$2:C297,C297)</f>
        <v>1</v>
      </c>
      <c r="B297" t="str">
        <f t="shared" si="4"/>
        <v>11412202606</v>
      </c>
      <c r="C297" s="1">
        <v>1412202606</v>
      </c>
      <c r="D297" t="s">
        <v>114</v>
      </c>
      <c r="E297" t="s">
        <v>692</v>
      </c>
      <c r="F297" s="1" t="s">
        <v>305</v>
      </c>
      <c r="G297" s="1">
        <v>20</v>
      </c>
      <c r="H297" s="1" t="s">
        <v>427</v>
      </c>
    </row>
    <row r="298" spans="1:8" x14ac:dyDescent="0.15">
      <c r="A298">
        <f>COUNTIF($C$2:C298,C298)</f>
        <v>1</v>
      </c>
      <c r="B298" t="str">
        <f t="shared" si="4"/>
        <v>11412202838</v>
      </c>
      <c r="C298" s="1">
        <v>1412202838</v>
      </c>
      <c r="D298" t="s">
        <v>260</v>
      </c>
      <c r="E298" t="s">
        <v>693</v>
      </c>
      <c r="F298" s="1" t="s">
        <v>305</v>
      </c>
      <c r="G298" s="1">
        <v>20</v>
      </c>
      <c r="H298" s="1" t="s">
        <v>428</v>
      </c>
    </row>
    <row r="299" spans="1:8" x14ac:dyDescent="0.15">
      <c r="A299">
        <f>COUNTIF($C$2:C299,C299)</f>
        <v>2</v>
      </c>
      <c r="B299" t="str">
        <f t="shared" si="4"/>
        <v>21412200022</v>
      </c>
      <c r="C299" s="1">
        <v>1412200022</v>
      </c>
      <c r="D299" t="s">
        <v>34</v>
      </c>
      <c r="E299" t="s">
        <v>674</v>
      </c>
      <c r="F299" s="1" t="s">
        <v>306</v>
      </c>
      <c r="G299" s="1">
        <v>10</v>
      </c>
      <c r="H299" s="1" t="s">
        <v>349</v>
      </c>
    </row>
    <row r="300" spans="1:8" x14ac:dyDescent="0.15">
      <c r="A300">
        <f>COUNTIF($C$2:C300,C300)</f>
        <v>1</v>
      </c>
      <c r="B300" t="str">
        <f t="shared" si="4"/>
        <v>11412201251</v>
      </c>
      <c r="C300" s="1">
        <v>1412201251</v>
      </c>
      <c r="D300" t="s">
        <v>123</v>
      </c>
      <c r="E300" t="s">
        <v>694</v>
      </c>
      <c r="F300" s="1" t="s">
        <v>306</v>
      </c>
      <c r="G300" s="1">
        <v>20</v>
      </c>
      <c r="H300" s="1" t="s">
        <v>429</v>
      </c>
    </row>
    <row r="301" spans="1:8" x14ac:dyDescent="0.15">
      <c r="A301">
        <f>COUNTIF($C$2:C301,C301)</f>
        <v>2</v>
      </c>
      <c r="B301" t="str">
        <f t="shared" si="4"/>
        <v>21412201913</v>
      </c>
      <c r="C301" s="1">
        <v>1412201913</v>
      </c>
      <c r="D301" t="s">
        <v>107</v>
      </c>
      <c r="E301" t="s">
        <v>686</v>
      </c>
      <c r="F301" s="1" t="s">
        <v>306</v>
      </c>
      <c r="G301" s="1">
        <v>20</v>
      </c>
      <c r="H301" s="1" t="s">
        <v>422</v>
      </c>
    </row>
    <row r="302" spans="1:8" x14ac:dyDescent="0.15">
      <c r="A302">
        <f>COUNTIF($C$2:C302,C302)</f>
        <v>1</v>
      </c>
      <c r="B302" t="str">
        <f t="shared" si="4"/>
        <v>11412202713</v>
      </c>
      <c r="C302" s="1">
        <v>1412202713</v>
      </c>
      <c r="D302" t="s">
        <v>122</v>
      </c>
      <c r="E302" t="s">
        <v>695</v>
      </c>
      <c r="F302" s="1" t="s">
        <v>306</v>
      </c>
      <c r="G302" s="1">
        <v>15</v>
      </c>
      <c r="H302" s="1" t="s">
        <v>430</v>
      </c>
    </row>
    <row r="303" spans="1:8" x14ac:dyDescent="0.15">
      <c r="A303">
        <f>COUNTIF($C$2:C303,C303)</f>
        <v>3</v>
      </c>
      <c r="B303" t="str">
        <f t="shared" si="4"/>
        <v>31412200022</v>
      </c>
      <c r="C303" s="1">
        <v>1412200022</v>
      </c>
      <c r="D303" t="s">
        <v>34</v>
      </c>
      <c r="E303" t="s">
        <v>674</v>
      </c>
      <c r="F303" s="1" t="s">
        <v>307</v>
      </c>
      <c r="G303" s="1">
        <v>60</v>
      </c>
      <c r="H303" s="1" t="s">
        <v>349</v>
      </c>
    </row>
    <row r="304" spans="1:8" x14ac:dyDescent="0.15">
      <c r="A304">
        <f>COUNTIF($C$2:C304,C304)</f>
        <v>2</v>
      </c>
      <c r="B304" t="str">
        <f t="shared" si="4"/>
        <v>21412200105</v>
      </c>
      <c r="C304" s="1">
        <v>1412200105</v>
      </c>
      <c r="D304" t="s">
        <v>22</v>
      </c>
      <c r="E304" t="s">
        <v>675</v>
      </c>
      <c r="F304" s="1" t="s">
        <v>307</v>
      </c>
      <c r="G304" s="1">
        <v>40</v>
      </c>
      <c r="H304" s="1" t="s">
        <v>400</v>
      </c>
    </row>
    <row r="305" spans="1:8" x14ac:dyDescent="0.15">
      <c r="A305">
        <f>COUNTIF($C$2:C305,C305)</f>
        <v>2</v>
      </c>
      <c r="B305" t="str">
        <f t="shared" si="4"/>
        <v>21412200139</v>
      </c>
      <c r="C305" s="1">
        <v>1412200139</v>
      </c>
      <c r="D305" t="s">
        <v>35</v>
      </c>
      <c r="E305" t="s">
        <v>676</v>
      </c>
      <c r="F305" s="1" t="s">
        <v>307</v>
      </c>
      <c r="G305" s="1">
        <v>60</v>
      </c>
      <c r="H305" s="1" t="s">
        <v>407</v>
      </c>
    </row>
    <row r="306" spans="1:8" x14ac:dyDescent="0.15">
      <c r="A306">
        <f>COUNTIF($C$2:C306,C306)</f>
        <v>2</v>
      </c>
      <c r="B306" t="str">
        <f t="shared" si="4"/>
        <v>21412200147</v>
      </c>
      <c r="C306" s="1">
        <v>1412200147</v>
      </c>
      <c r="D306" t="s">
        <v>111</v>
      </c>
      <c r="E306" t="s">
        <v>677</v>
      </c>
      <c r="F306" s="1" t="s">
        <v>307</v>
      </c>
      <c r="G306" s="1">
        <v>60</v>
      </c>
      <c r="H306" s="1" t="s">
        <v>414</v>
      </c>
    </row>
    <row r="307" spans="1:8" x14ac:dyDescent="0.15">
      <c r="A307">
        <f>COUNTIF($C$2:C307,C307)</f>
        <v>2</v>
      </c>
      <c r="B307" t="str">
        <f t="shared" si="4"/>
        <v>21412200626</v>
      </c>
      <c r="C307" s="1">
        <v>1412200626</v>
      </c>
      <c r="D307" t="s">
        <v>43</v>
      </c>
      <c r="E307" t="s">
        <v>653</v>
      </c>
      <c r="F307" s="1" t="s">
        <v>307</v>
      </c>
      <c r="G307" s="1">
        <v>40</v>
      </c>
      <c r="H307" s="1" t="s">
        <v>404</v>
      </c>
    </row>
    <row r="308" spans="1:8" x14ac:dyDescent="0.15">
      <c r="A308">
        <f>COUNTIF($C$2:C308,C308)</f>
        <v>2</v>
      </c>
      <c r="B308" t="str">
        <f t="shared" si="4"/>
        <v>21412200683</v>
      </c>
      <c r="C308" s="1">
        <v>1412200683</v>
      </c>
      <c r="D308" t="s">
        <v>138</v>
      </c>
      <c r="E308" t="s">
        <v>678</v>
      </c>
      <c r="F308" s="1" t="s">
        <v>307</v>
      </c>
      <c r="G308" s="1">
        <v>60</v>
      </c>
      <c r="H308" s="1" t="s">
        <v>415</v>
      </c>
    </row>
    <row r="309" spans="1:8" x14ac:dyDescent="0.15">
      <c r="A309">
        <f>COUNTIF($C$2:C309,C309)</f>
        <v>1</v>
      </c>
      <c r="B309" t="str">
        <f t="shared" si="4"/>
        <v>11412200733</v>
      </c>
      <c r="C309" s="1">
        <v>1412200733</v>
      </c>
      <c r="D309" t="s">
        <v>135</v>
      </c>
      <c r="E309" t="s">
        <v>696</v>
      </c>
      <c r="F309" s="1" t="s">
        <v>307</v>
      </c>
      <c r="G309" s="1">
        <v>20</v>
      </c>
      <c r="H309" s="1" t="s">
        <v>431</v>
      </c>
    </row>
    <row r="310" spans="1:8" x14ac:dyDescent="0.15">
      <c r="A310">
        <f>COUNTIF($C$2:C310,C310)</f>
        <v>2</v>
      </c>
      <c r="B310" t="str">
        <f t="shared" si="4"/>
        <v>21412200816</v>
      </c>
      <c r="C310" s="1">
        <v>1412200816</v>
      </c>
      <c r="D310" t="s">
        <v>127</v>
      </c>
      <c r="E310" t="s">
        <v>654</v>
      </c>
      <c r="F310" s="1" t="s">
        <v>307</v>
      </c>
      <c r="G310" s="1">
        <v>10</v>
      </c>
      <c r="H310" s="1" t="s">
        <v>401</v>
      </c>
    </row>
    <row r="311" spans="1:8" x14ac:dyDescent="0.15">
      <c r="A311">
        <f>COUNTIF($C$2:C311,C311)</f>
        <v>1</v>
      </c>
      <c r="B311" t="str">
        <f t="shared" si="4"/>
        <v>11412201053</v>
      </c>
      <c r="C311" s="1">
        <v>1412201053</v>
      </c>
      <c r="D311" t="s">
        <v>139</v>
      </c>
      <c r="E311" t="s">
        <v>697</v>
      </c>
      <c r="F311" s="1" t="s">
        <v>307</v>
      </c>
      <c r="G311" s="1">
        <v>20</v>
      </c>
      <c r="H311" s="1" t="s">
        <v>414</v>
      </c>
    </row>
    <row r="312" spans="1:8" x14ac:dyDescent="0.15">
      <c r="A312">
        <f>COUNTIF($C$2:C312,C312)</f>
        <v>1</v>
      </c>
      <c r="B312" t="str">
        <f t="shared" si="4"/>
        <v>11412201178</v>
      </c>
      <c r="C312" s="1">
        <v>1412201178</v>
      </c>
      <c r="D312" t="s">
        <v>130</v>
      </c>
      <c r="E312" t="s">
        <v>698</v>
      </c>
      <c r="F312" s="1" t="s">
        <v>307</v>
      </c>
      <c r="G312" s="1">
        <v>20</v>
      </c>
      <c r="H312" s="1" t="s">
        <v>432</v>
      </c>
    </row>
    <row r="313" spans="1:8" x14ac:dyDescent="0.15">
      <c r="A313">
        <f>COUNTIF($C$2:C313,C313)</f>
        <v>1</v>
      </c>
      <c r="B313" t="str">
        <f t="shared" si="4"/>
        <v>11412201228</v>
      </c>
      <c r="C313" s="1">
        <v>1412201228</v>
      </c>
      <c r="D313" t="s">
        <v>140</v>
      </c>
      <c r="E313" t="s">
        <v>699</v>
      </c>
      <c r="F313" s="1" t="s">
        <v>307</v>
      </c>
      <c r="G313" s="1">
        <v>20</v>
      </c>
      <c r="H313" s="1" t="s">
        <v>433</v>
      </c>
    </row>
    <row r="314" spans="1:8" x14ac:dyDescent="0.15">
      <c r="A314">
        <f>COUNTIF($C$2:C314,C314)</f>
        <v>3</v>
      </c>
      <c r="B314" t="str">
        <f t="shared" si="4"/>
        <v>31412201244</v>
      </c>
      <c r="C314" s="1">
        <v>1412201244</v>
      </c>
      <c r="D314" t="s">
        <v>120</v>
      </c>
      <c r="E314" t="s">
        <v>679</v>
      </c>
      <c r="F314" s="1" t="s">
        <v>307</v>
      </c>
      <c r="G314" s="1">
        <v>20</v>
      </c>
      <c r="H314" s="1" t="s">
        <v>353</v>
      </c>
    </row>
    <row r="315" spans="1:8" x14ac:dyDescent="0.15">
      <c r="A315">
        <f>COUNTIF($C$2:C315,C315)</f>
        <v>2</v>
      </c>
      <c r="B315" t="str">
        <f t="shared" si="4"/>
        <v>21412201251</v>
      </c>
      <c r="C315" s="1">
        <v>1412201251</v>
      </c>
      <c r="D315" t="s">
        <v>123</v>
      </c>
      <c r="E315" t="s">
        <v>700</v>
      </c>
      <c r="F315" s="1" t="s">
        <v>307</v>
      </c>
      <c r="G315" s="1">
        <v>40</v>
      </c>
      <c r="H315" s="1" t="s">
        <v>429</v>
      </c>
    </row>
    <row r="316" spans="1:8" x14ac:dyDescent="0.15">
      <c r="A316">
        <f>COUNTIF($C$2:C316,C316)</f>
        <v>1</v>
      </c>
      <c r="B316" t="str">
        <f t="shared" si="4"/>
        <v>11412201350</v>
      </c>
      <c r="C316" s="1">
        <v>1412201350</v>
      </c>
      <c r="D316" t="s">
        <v>141</v>
      </c>
      <c r="E316" t="s">
        <v>701</v>
      </c>
      <c r="F316" s="1" t="s">
        <v>307</v>
      </c>
      <c r="G316" s="1">
        <v>20</v>
      </c>
      <c r="H316" s="1" t="s">
        <v>434</v>
      </c>
    </row>
    <row r="317" spans="1:8" x14ac:dyDescent="0.15">
      <c r="A317">
        <f>COUNTIF($C$2:C317,C317)</f>
        <v>2</v>
      </c>
      <c r="B317" t="str">
        <f t="shared" si="4"/>
        <v>21412201392</v>
      </c>
      <c r="C317" s="1">
        <v>1412201392</v>
      </c>
      <c r="D317" t="s">
        <v>119</v>
      </c>
      <c r="E317" t="s">
        <v>682</v>
      </c>
      <c r="F317" s="1" t="s">
        <v>307</v>
      </c>
      <c r="G317" s="1">
        <v>20</v>
      </c>
      <c r="H317" s="1" t="s">
        <v>418</v>
      </c>
    </row>
    <row r="318" spans="1:8" x14ac:dyDescent="0.15">
      <c r="A318">
        <f>COUNTIF($C$2:C318,C318)</f>
        <v>2</v>
      </c>
      <c r="B318" t="str">
        <f t="shared" si="4"/>
        <v>21412201558</v>
      </c>
      <c r="C318" s="1">
        <v>1412201558</v>
      </c>
      <c r="D318" t="s">
        <v>126</v>
      </c>
      <c r="E318" t="s">
        <v>683</v>
      </c>
      <c r="F318" s="1" t="s">
        <v>307</v>
      </c>
      <c r="G318" s="1">
        <v>10</v>
      </c>
      <c r="H318" s="1" t="s">
        <v>419</v>
      </c>
    </row>
    <row r="319" spans="1:8" x14ac:dyDescent="0.15">
      <c r="A319">
        <f>COUNTIF($C$2:C319,C319)</f>
        <v>2</v>
      </c>
      <c r="B319" t="str">
        <f t="shared" si="4"/>
        <v>21412201749</v>
      </c>
      <c r="C319" s="1">
        <v>1412201749</v>
      </c>
      <c r="D319" t="s">
        <v>44</v>
      </c>
      <c r="E319" t="s">
        <v>661</v>
      </c>
      <c r="F319" s="1" t="s">
        <v>307</v>
      </c>
      <c r="G319" s="1">
        <v>40</v>
      </c>
      <c r="H319" s="1" t="s">
        <v>435</v>
      </c>
    </row>
    <row r="320" spans="1:8" x14ac:dyDescent="0.15">
      <c r="A320">
        <f>COUNTIF($C$2:C320,C320)</f>
        <v>1</v>
      </c>
      <c r="B320" t="str">
        <f t="shared" si="4"/>
        <v>11412201756</v>
      </c>
      <c r="C320" s="1">
        <v>1412201756</v>
      </c>
      <c r="D320" t="s">
        <v>137</v>
      </c>
      <c r="E320" t="s">
        <v>702</v>
      </c>
      <c r="F320" s="1" t="s">
        <v>307</v>
      </c>
      <c r="G320" s="1">
        <v>20</v>
      </c>
      <c r="H320" s="1" t="s">
        <v>353</v>
      </c>
    </row>
    <row r="321" spans="1:8" x14ac:dyDescent="0.15">
      <c r="A321">
        <f>COUNTIF($C$2:C321,C321)</f>
        <v>1</v>
      </c>
      <c r="B321" t="str">
        <f t="shared" si="4"/>
        <v>11412201848</v>
      </c>
      <c r="C321" s="1">
        <v>1412201848</v>
      </c>
      <c r="D321" t="s">
        <v>142</v>
      </c>
      <c r="E321" t="s">
        <v>703</v>
      </c>
      <c r="F321" s="1" t="s">
        <v>307</v>
      </c>
      <c r="G321" s="1">
        <v>20</v>
      </c>
      <c r="H321" s="1" t="s">
        <v>436</v>
      </c>
    </row>
    <row r="322" spans="1:8" x14ac:dyDescent="0.15">
      <c r="A322">
        <f>COUNTIF($C$2:C322,C322)</f>
        <v>1</v>
      </c>
      <c r="B322" t="str">
        <f t="shared" si="4"/>
        <v>11412201889</v>
      </c>
      <c r="C322" s="1">
        <v>1412201889</v>
      </c>
      <c r="D322" t="s">
        <v>133</v>
      </c>
      <c r="E322" t="s">
        <v>704</v>
      </c>
      <c r="F322" s="1" t="s">
        <v>307</v>
      </c>
      <c r="G322" s="1">
        <v>20</v>
      </c>
      <c r="H322" s="1" t="s">
        <v>437</v>
      </c>
    </row>
    <row r="323" spans="1:8" x14ac:dyDescent="0.15">
      <c r="A323">
        <f>COUNTIF($C$2:C323,C323)</f>
        <v>1</v>
      </c>
      <c r="B323" t="str">
        <f t="shared" ref="B323:B383" si="5">A323&amp;C323</f>
        <v>11412201897</v>
      </c>
      <c r="C323" s="1">
        <v>1412201897</v>
      </c>
      <c r="D323" t="s">
        <v>136</v>
      </c>
      <c r="E323" t="s">
        <v>705</v>
      </c>
      <c r="F323" s="1" t="s">
        <v>307</v>
      </c>
      <c r="G323" s="1">
        <v>20</v>
      </c>
      <c r="H323" s="1" t="s">
        <v>438</v>
      </c>
    </row>
    <row r="324" spans="1:8" x14ac:dyDescent="0.15">
      <c r="A324">
        <f>COUNTIF($C$2:C324,C324)</f>
        <v>1</v>
      </c>
      <c r="B324" t="str">
        <f t="shared" si="5"/>
        <v>11412202051</v>
      </c>
      <c r="C324" s="1">
        <v>1412202051</v>
      </c>
      <c r="D324" t="s">
        <v>129</v>
      </c>
      <c r="E324" t="s">
        <v>706</v>
      </c>
      <c r="F324" s="1" t="s">
        <v>307</v>
      </c>
      <c r="G324" s="1">
        <v>20</v>
      </c>
      <c r="H324" s="1" t="s">
        <v>439</v>
      </c>
    </row>
    <row r="325" spans="1:8" x14ac:dyDescent="0.15">
      <c r="A325">
        <f>COUNTIF($C$2:C325,C325)</f>
        <v>2</v>
      </c>
      <c r="B325" t="str">
        <f t="shared" si="5"/>
        <v>21412202531</v>
      </c>
      <c r="C325" s="1">
        <v>1412202531</v>
      </c>
      <c r="D325" t="s">
        <v>115</v>
      </c>
      <c r="E325" t="s">
        <v>707</v>
      </c>
      <c r="F325" s="1" t="s">
        <v>307</v>
      </c>
      <c r="G325" s="1">
        <v>20</v>
      </c>
      <c r="H325" s="1" t="s">
        <v>426</v>
      </c>
    </row>
    <row r="326" spans="1:8" x14ac:dyDescent="0.15">
      <c r="A326">
        <f>COUNTIF($C$2:C326,C326)</f>
        <v>2</v>
      </c>
      <c r="B326" t="str">
        <f t="shared" si="5"/>
        <v>21412202606</v>
      </c>
      <c r="C326" s="1">
        <v>1412202606</v>
      </c>
      <c r="D326" t="s">
        <v>132</v>
      </c>
      <c r="E326" t="s">
        <v>692</v>
      </c>
      <c r="F326" s="1" t="s">
        <v>307</v>
      </c>
      <c r="G326" s="1">
        <v>20</v>
      </c>
      <c r="H326" s="1" t="s">
        <v>427</v>
      </c>
    </row>
    <row r="327" spans="1:8" x14ac:dyDescent="0.15">
      <c r="A327">
        <f>COUNTIF($C$2:C327,C327)</f>
        <v>1</v>
      </c>
      <c r="B327" t="str">
        <f t="shared" si="5"/>
        <v>11412202614</v>
      </c>
      <c r="C327" s="1">
        <v>1412202614</v>
      </c>
      <c r="D327" t="s">
        <v>128</v>
      </c>
      <c r="E327" t="s">
        <v>708</v>
      </c>
      <c r="F327" s="1" t="s">
        <v>307</v>
      </c>
      <c r="G327" s="1">
        <v>20</v>
      </c>
      <c r="H327" s="1" t="s">
        <v>364</v>
      </c>
    </row>
    <row r="328" spans="1:8" x14ac:dyDescent="0.15">
      <c r="A328">
        <f>COUNTIF($C$2:C328,C328)</f>
        <v>1</v>
      </c>
      <c r="B328" t="str">
        <f t="shared" si="5"/>
        <v>11412202648</v>
      </c>
      <c r="C328" s="1">
        <v>1412202648</v>
      </c>
      <c r="D328" t="s">
        <v>125</v>
      </c>
      <c r="E328" t="s">
        <v>709</v>
      </c>
      <c r="F328" s="1" t="s">
        <v>307</v>
      </c>
      <c r="G328" s="1">
        <v>20</v>
      </c>
      <c r="H328" s="1" t="s">
        <v>440</v>
      </c>
    </row>
    <row r="329" spans="1:8" x14ac:dyDescent="0.15">
      <c r="A329">
        <f>COUNTIF($C$2:C329,C329)</f>
        <v>1</v>
      </c>
      <c r="B329" t="str">
        <f t="shared" si="5"/>
        <v>11412202655</v>
      </c>
      <c r="C329" s="1">
        <v>1412202655</v>
      </c>
      <c r="D329" t="s">
        <v>134</v>
      </c>
      <c r="E329" t="s">
        <v>710</v>
      </c>
      <c r="F329" s="1" t="s">
        <v>307</v>
      </c>
      <c r="G329" s="1">
        <v>20</v>
      </c>
      <c r="H329" s="1" t="s">
        <v>441</v>
      </c>
    </row>
    <row r="330" spans="1:8" x14ac:dyDescent="0.15">
      <c r="A330">
        <f>COUNTIF($C$2:C330,C330)</f>
        <v>1</v>
      </c>
      <c r="B330" t="str">
        <f t="shared" si="5"/>
        <v>11412202721</v>
      </c>
      <c r="C330" s="1">
        <v>1412202721</v>
      </c>
      <c r="D330" t="s">
        <v>131</v>
      </c>
      <c r="E330" t="s">
        <v>711</v>
      </c>
      <c r="F330" s="1" t="s">
        <v>307</v>
      </c>
      <c r="G330" s="1">
        <v>20</v>
      </c>
      <c r="H330" s="1" t="s">
        <v>442</v>
      </c>
    </row>
    <row r="331" spans="1:8" x14ac:dyDescent="0.15">
      <c r="A331">
        <f>COUNTIF($C$2:C331,C331)</f>
        <v>1</v>
      </c>
      <c r="B331" t="str">
        <f t="shared" si="5"/>
        <v>11412202879</v>
      </c>
      <c r="C331" s="1">
        <v>1412202879</v>
      </c>
      <c r="D331" t="s">
        <v>124</v>
      </c>
      <c r="E331" t="s">
        <v>712</v>
      </c>
      <c r="F331" s="1" t="s">
        <v>307</v>
      </c>
      <c r="G331" s="1">
        <v>20</v>
      </c>
      <c r="H331" s="1" t="s">
        <v>443</v>
      </c>
    </row>
    <row r="332" spans="1:8" x14ac:dyDescent="0.15">
      <c r="A332">
        <f>COUNTIF($C$2:C332,C332)</f>
        <v>2</v>
      </c>
      <c r="B332" t="str">
        <f t="shared" si="5"/>
        <v>21412202945</v>
      </c>
      <c r="C332" s="1">
        <v>1412202945</v>
      </c>
      <c r="D332" t="s">
        <v>98</v>
      </c>
      <c r="E332" t="s">
        <v>670</v>
      </c>
      <c r="F332" s="1" t="s">
        <v>307</v>
      </c>
      <c r="G332" s="1">
        <v>20</v>
      </c>
      <c r="H332" s="1" t="s">
        <v>431</v>
      </c>
    </row>
    <row r="333" spans="1:8" x14ac:dyDescent="0.15">
      <c r="A333">
        <f>COUNTIF($C$2:C333,C333)</f>
        <v>1</v>
      </c>
      <c r="B333" t="str">
        <f t="shared" si="5"/>
        <v>11412202978</v>
      </c>
      <c r="C333" s="1">
        <v>1412202978</v>
      </c>
      <c r="D333" t="s">
        <v>261</v>
      </c>
      <c r="E333" t="s">
        <v>713</v>
      </c>
      <c r="F333" s="1" t="s">
        <v>307</v>
      </c>
      <c r="G333" s="1">
        <v>20</v>
      </c>
      <c r="H333" s="1" t="s">
        <v>444</v>
      </c>
    </row>
    <row r="334" spans="1:8" x14ac:dyDescent="0.15">
      <c r="A334">
        <f>COUNTIF($C$2:C334,C334)</f>
        <v>1</v>
      </c>
      <c r="B334" t="str">
        <f t="shared" si="5"/>
        <v>11412203018</v>
      </c>
      <c r="C334" s="1">
        <v>1412203018</v>
      </c>
      <c r="D334" t="s">
        <v>262</v>
      </c>
      <c r="E334" t="s">
        <v>714</v>
      </c>
      <c r="F334" s="1" t="s">
        <v>307</v>
      </c>
      <c r="G334" s="1">
        <v>20</v>
      </c>
      <c r="H334" s="1" t="s">
        <v>445</v>
      </c>
    </row>
    <row r="335" spans="1:8" x14ac:dyDescent="0.15">
      <c r="A335">
        <f>COUNTIF($C$2:C335,C335)</f>
        <v>1</v>
      </c>
      <c r="B335" t="str">
        <f t="shared" si="5"/>
        <v>11412203067</v>
      </c>
      <c r="C335" s="1">
        <v>1412203067</v>
      </c>
      <c r="D335" t="s">
        <v>263</v>
      </c>
      <c r="E335" t="s">
        <v>715</v>
      </c>
      <c r="F335" s="1" t="s">
        <v>307</v>
      </c>
      <c r="G335" s="1">
        <v>20</v>
      </c>
      <c r="H335" s="1" t="s">
        <v>446</v>
      </c>
    </row>
    <row r="336" spans="1:8" x14ac:dyDescent="0.15">
      <c r="A336">
        <f>COUNTIF($C$2:C336,C336)</f>
        <v>1</v>
      </c>
      <c r="B336" t="str">
        <f t="shared" si="5"/>
        <v>11412203075</v>
      </c>
      <c r="C336" s="1">
        <v>1412203075</v>
      </c>
      <c r="D336" t="s">
        <v>264</v>
      </c>
      <c r="E336" t="s">
        <v>716</v>
      </c>
      <c r="F336" s="1" t="s">
        <v>307</v>
      </c>
      <c r="G336" s="1">
        <v>20</v>
      </c>
      <c r="H336" s="1" t="s">
        <v>447</v>
      </c>
    </row>
    <row r="337" spans="1:8" x14ac:dyDescent="0.15">
      <c r="A337">
        <f>COUNTIF($C$2:C337,C337)</f>
        <v>3</v>
      </c>
      <c r="B337" t="str">
        <f t="shared" si="5"/>
        <v>31412200105</v>
      </c>
      <c r="C337" s="1">
        <v>1412200105</v>
      </c>
      <c r="D337" t="s">
        <v>22</v>
      </c>
      <c r="E337" t="s">
        <v>675</v>
      </c>
      <c r="F337" s="1" t="s">
        <v>308</v>
      </c>
      <c r="G337" s="1">
        <v>0</v>
      </c>
      <c r="H337" s="1" t="s">
        <v>400</v>
      </c>
    </row>
    <row r="338" spans="1:8" x14ac:dyDescent="0.15">
      <c r="A338">
        <f>COUNTIF($C$2:C338,C338)</f>
        <v>3</v>
      </c>
      <c r="B338" t="str">
        <f t="shared" si="5"/>
        <v>31412200147</v>
      </c>
      <c r="C338" s="1">
        <v>1412200147</v>
      </c>
      <c r="D338" t="s">
        <v>111</v>
      </c>
      <c r="E338" t="s">
        <v>717</v>
      </c>
      <c r="F338" s="1" t="s">
        <v>308</v>
      </c>
      <c r="G338" s="1">
        <v>0</v>
      </c>
      <c r="H338" s="1" t="s">
        <v>414</v>
      </c>
    </row>
    <row r="339" spans="1:8" x14ac:dyDescent="0.15">
      <c r="A339">
        <f>COUNTIF($C$2:C339,C339)</f>
        <v>3</v>
      </c>
      <c r="B339" t="str">
        <f t="shared" si="5"/>
        <v>31412200683</v>
      </c>
      <c r="C339" s="1">
        <v>1412200683</v>
      </c>
      <c r="D339" t="s">
        <v>145</v>
      </c>
      <c r="E339" t="s">
        <v>678</v>
      </c>
      <c r="F339" s="1" t="s">
        <v>308</v>
      </c>
      <c r="G339" s="1">
        <v>0</v>
      </c>
      <c r="H339" s="1" t="s">
        <v>415</v>
      </c>
    </row>
    <row r="340" spans="1:8" x14ac:dyDescent="0.15">
      <c r="A340">
        <f>COUNTIF($C$2:C340,C340)</f>
        <v>4</v>
      </c>
      <c r="B340" t="str">
        <f t="shared" si="5"/>
        <v>41412201244</v>
      </c>
      <c r="C340" s="1">
        <v>1412201244</v>
      </c>
      <c r="D340" t="s">
        <v>120</v>
      </c>
      <c r="E340" t="s">
        <v>679</v>
      </c>
      <c r="F340" s="1" t="s">
        <v>308</v>
      </c>
      <c r="G340" s="1">
        <v>0</v>
      </c>
      <c r="H340" s="1" t="s">
        <v>353</v>
      </c>
    </row>
    <row r="341" spans="1:8" x14ac:dyDescent="0.15">
      <c r="A341">
        <f>COUNTIF($C$2:C341,C341)</f>
        <v>2</v>
      </c>
      <c r="B341" t="str">
        <f t="shared" si="5"/>
        <v>21412201269</v>
      </c>
      <c r="C341" s="1">
        <v>1412201269</v>
      </c>
      <c r="D341" t="s">
        <v>109</v>
      </c>
      <c r="E341" t="s">
        <v>680</v>
      </c>
      <c r="F341" s="1" t="s">
        <v>308</v>
      </c>
      <c r="G341" s="1">
        <v>0</v>
      </c>
      <c r="H341" s="1" t="s">
        <v>416</v>
      </c>
    </row>
    <row r="342" spans="1:8" x14ac:dyDescent="0.15">
      <c r="A342">
        <f>COUNTIF($C$2:C342,C342)</f>
        <v>2</v>
      </c>
      <c r="B342" t="str">
        <f t="shared" si="5"/>
        <v>21412201343</v>
      </c>
      <c r="C342" s="1">
        <v>1412201343</v>
      </c>
      <c r="D342" t="s">
        <v>259</v>
      </c>
      <c r="E342" t="s">
        <v>681</v>
      </c>
      <c r="F342" s="1" t="s">
        <v>308</v>
      </c>
      <c r="G342" s="1">
        <v>0</v>
      </c>
      <c r="H342" s="1" t="s">
        <v>417</v>
      </c>
    </row>
    <row r="343" spans="1:8" x14ac:dyDescent="0.15">
      <c r="A343">
        <f>COUNTIF($C$2:C343,C343)</f>
        <v>3</v>
      </c>
      <c r="B343" t="str">
        <f t="shared" si="5"/>
        <v>31412201392</v>
      </c>
      <c r="C343" s="1">
        <v>1412201392</v>
      </c>
      <c r="D343" t="s">
        <v>119</v>
      </c>
      <c r="E343" t="s">
        <v>682</v>
      </c>
      <c r="F343" s="1" t="s">
        <v>308</v>
      </c>
      <c r="G343" s="1">
        <v>0</v>
      </c>
      <c r="H343" s="1" t="s">
        <v>418</v>
      </c>
    </row>
    <row r="344" spans="1:8" x14ac:dyDescent="0.15">
      <c r="A344">
        <f>COUNTIF($C$2:C344,C344)</f>
        <v>2</v>
      </c>
      <c r="B344" t="str">
        <f t="shared" si="5"/>
        <v>21412201590</v>
      </c>
      <c r="C344" s="1">
        <v>1412201590</v>
      </c>
      <c r="D344" t="s">
        <v>143</v>
      </c>
      <c r="E344" t="s">
        <v>684</v>
      </c>
      <c r="F344" s="1" t="s">
        <v>308</v>
      </c>
      <c r="G344" s="1">
        <v>0</v>
      </c>
      <c r="H344" s="1" t="s">
        <v>420</v>
      </c>
    </row>
    <row r="345" spans="1:8" x14ac:dyDescent="0.15">
      <c r="A345">
        <f>COUNTIF($C$2:C345,C345)</f>
        <v>2</v>
      </c>
      <c r="B345" t="str">
        <f t="shared" si="5"/>
        <v>21412201731</v>
      </c>
      <c r="C345" s="1">
        <v>1412201731</v>
      </c>
      <c r="D345" t="s">
        <v>117</v>
      </c>
      <c r="E345" t="s">
        <v>685</v>
      </c>
      <c r="F345" s="1" t="s">
        <v>308</v>
      </c>
      <c r="G345" s="1">
        <v>0</v>
      </c>
      <c r="H345" s="1" t="s">
        <v>421</v>
      </c>
    </row>
    <row r="346" spans="1:8" x14ac:dyDescent="0.15">
      <c r="A346">
        <f>COUNTIF($C$2:C346,C346)</f>
        <v>3</v>
      </c>
      <c r="B346" t="str">
        <f t="shared" si="5"/>
        <v>31412201913</v>
      </c>
      <c r="C346" s="1">
        <v>1412201913</v>
      </c>
      <c r="D346" t="s">
        <v>107</v>
      </c>
      <c r="E346" t="s">
        <v>718</v>
      </c>
      <c r="F346" s="1" t="s">
        <v>308</v>
      </c>
      <c r="G346" s="1">
        <v>0</v>
      </c>
      <c r="H346" s="1" t="s">
        <v>422</v>
      </c>
    </row>
    <row r="347" spans="1:8" x14ac:dyDescent="0.15">
      <c r="A347">
        <f>COUNTIF($C$2:C347,C347)</f>
        <v>2</v>
      </c>
      <c r="B347" t="str">
        <f t="shared" si="5"/>
        <v>21412201954</v>
      </c>
      <c r="C347" s="1">
        <v>1412201954</v>
      </c>
      <c r="D347" t="s">
        <v>144</v>
      </c>
      <c r="E347" t="s">
        <v>687</v>
      </c>
      <c r="F347" s="1" t="s">
        <v>308</v>
      </c>
      <c r="G347" s="1">
        <v>0</v>
      </c>
      <c r="H347" s="1" t="s">
        <v>420</v>
      </c>
    </row>
    <row r="348" spans="1:8" x14ac:dyDescent="0.15">
      <c r="A348">
        <f>COUNTIF($C$2:C348,C348)</f>
        <v>2</v>
      </c>
      <c r="B348" t="str">
        <f t="shared" si="5"/>
        <v>21412202010</v>
      </c>
      <c r="C348" s="1">
        <v>1412202010</v>
      </c>
      <c r="D348" t="s">
        <v>116</v>
      </c>
      <c r="E348" t="s">
        <v>688</v>
      </c>
      <c r="F348" s="1" t="s">
        <v>308</v>
      </c>
      <c r="G348" s="1">
        <v>0</v>
      </c>
      <c r="H348" s="1" t="s">
        <v>423</v>
      </c>
    </row>
    <row r="349" spans="1:8" x14ac:dyDescent="0.15">
      <c r="A349">
        <f>COUNTIF($C$2:C349,C349)</f>
        <v>2</v>
      </c>
      <c r="B349" t="str">
        <f t="shared" si="5"/>
        <v>21412202150</v>
      </c>
      <c r="C349" s="1">
        <v>1412202150</v>
      </c>
      <c r="D349" t="s">
        <v>118</v>
      </c>
      <c r="E349" t="s">
        <v>689</v>
      </c>
      <c r="F349" s="1" t="s">
        <v>308</v>
      </c>
      <c r="G349" s="1">
        <v>0</v>
      </c>
      <c r="H349" s="1" t="s">
        <v>424</v>
      </c>
    </row>
    <row r="350" spans="1:8" x14ac:dyDescent="0.15">
      <c r="A350">
        <f>COUNTIF($C$2:C350,C350)</f>
        <v>1</v>
      </c>
      <c r="B350" t="str">
        <f t="shared" si="5"/>
        <v>11432200028</v>
      </c>
      <c r="C350" s="1">
        <v>1432200028</v>
      </c>
      <c r="D350" t="s">
        <v>265</v>
      </c>
      <c r="E350" t="s">
        <v>719</v>
      </c>
      <c r="F350" s="1" t="s">
        <v>309</v>
      </c>
      <c r="G350" s="1">
        <v>0</v>
      </c>
      <c r="H350" s="1" t="s">
        <v>407</v>
      </c>
    </row>
    <row r="351" spans="1:8" x14ac:dyDescent="0.15">
      <c r="A351">
        <f>COUNTIF($C$2:C351,C351)</f>
        <v>1</v>
      </c>
      <c r="B351" t="str">
        <f t="shared" si="5"/>
        <v>11432200325</v>
      </c>
      <c r="C351" s="1">
        <v>1432200325</v>
      </c>
      <c r="D351" t="s">
        <v>266</v>
      </c>
      <c r="E351" t="s">
        <v>720</v>
      </c>
      <c r="F351" s="1" t="s">
        <v>309</v>
      </c>
      <c r="G351" s="1">
        <v>0</v>
      </c>
      <c r="H351" s="1" t="s">
        <v>343</v>
      </c>
    </row>
    <row r="352" spans="1:8" x14ac:dyDescent="0.15">
      <c r="A352">
        <f>COUNTIF($C$2:C352,C352)</f>
        <v>1</v>
      </c>
      <c r="B352" t="str">
        <f t="shared" si="5"/>
        <v>11432200499</v>
      </c>
      <c r="C352" s="1">
        <v>1432200499</v>
      </c>
      <c r="D352" t="s">
        <v>267</v>
      </c>
      <c r="E352" t="s">
        <v>721</v>
      </c>
      <c r="F352" s="1" t="s">
        <v>309</v>
      </c>
      <c r="G352" s="1">
        <v>0</v>
      </c>
      <c r="H352" s="1" t="s">
        <v>415</v>
      </c>
    </row>
    <row r="353" spans="1:8" x14ac:dyDescent="0.15">
      <c r="A353">
        <f>COUNTIF($C$2:C353,C353)</f>
        <v>1</v>
      </c>
      <c r="B353" t="str">
        <f t="shared" si="5"/>
        <v>11432201182</v>
      </c>
      <c r="C353" s="1">
        <v>1432201182</v>
      </c>
      <c r="D353" t="s">
        <v>268</v>
      </c>
      <c r="E353" t="s">
        <v>722</v>
      </c>
      <c r="F353" s="1" t="s">
        <v>309</v>
      </c>
      <c r="G353" s="1">
        <v>0</v>
      </c>
      <c r="H353" s="1" t="s">
        <v>400</v>
      </c>
    </row>
    <row r="354" spans="1:8" x14ac:dyDescent="0.15">
      <c r="A354">
        <f>COUNTIF($C$2:C354,C354)</f>
        <v>1</v>
      </c>
      <c r="B354" t="str">
        <f t="shared" si="5"/>
        <v>11432201208</v>
      </c>
      <c r="C354" s="1">
        <v>1432201208</v>
      </c>
      <c r="D354" t="s">
        <v>269</v>
      </c>
      <c r="E354" t="s">
        <v>509</v>
      </c>
      <c r="F354" s="1" t="s">
        <v>309</v>
      </c>
      <c r="G354" s="1">
        <v>0</v>
      </c>
      <c r="H354" s="1" t="s">
        <v>340</v>
      </c>
    </row>
    <row r="355" spans="1:8" x14ac:dyDescent="0.15">
      <c r="A355">
        <f>COUNTIF($C$2:C355,C355)</f>
        <v>1</v>
      </c>
      <c r="B355" t="str">
        <f t="shared" si="5"/>
        <v>11432201232</v>
      </c>
      <c r="C355" s="1">
        <v>1432201232</v>
      </c>
      <c r="D355" t="s">
        <v>201</v>
      </c>
      <c r="E355" t="s">
        <v>526</v>
      </c>
      <c r="F355" s="1" t="s">
        <v>309</v>
      </c>
      <c r="G355" s="1">
        <v>0</v>
      </c>
      <c r="H355" s="1" t="s">
        <v>448</v>
      </c>
    </row>
    <row r="356" spans="1:8" x14ac:dyDescent="0.15">
      <c r="A356">
        <f>COUNTIF($C$2:C356,C356)</f>
        <v>1</v>
      </c>
      <c r="B356" t="str">
        <f t="shared" si="5"/>
        <v>11432201257</v>
      </c>
      <c r="C356" s="1">
        <v>1432201257</v>
      </c>
      <c r="D356" t="s">
        <v>270</v>
      </c>
      <c r="E356" t="s">
        <v>648</v>
      </c>
      <c r="F356" s="1" t="s">
        <v>309</v>
      </c>
      <c r="G356" s="1">
        <v>0</v>
      </c>
      <c r="H356" s="1" t="s">
        <v>407</v>
      </c>
    </row>
    <row r="357" spans="1:8" x14ac:dyDescent="0.15">
      <c r="A357">
        <f>COUNTIF($C$2:C357,C357)</f>
        <v>1</v>
      </c>
      <c r="B357" t="str">
        <f t="shared" si="5"/>
        <v>11432201315</v>
      </c>
      <c r="C357" s="1">
        <v>1432201315</v>
      </c>
      <c r="D357" t="s">
        <v>271</v>
      </c>
      <c r="E357" t="s">
        <v>723</v>
      </c>
      <c r="F357" s="1" t="s">
        <v>309</v>
      </c>
      <c r="G357" s="1">
        <v>0</v>
      </c>
      <c r="H357" s="1" t="s">
        <v>738</v>
      </c>
    </row>
    <row r="358" spans="1:8" x14ac:dyDescent="0.15">
      <c r="A358">
        <f>COUNTIF($C$2:C358,C358)</f>
        <v>1</v>
      </c>
      <c r="B358" t="str">
        <f t="shared" si="5"/>
        <v>11432201406</v>
      </c>
      <c r="C358" s="1">
        <v>1432201406</v>
      </c>
      <c r="D358" t="s">
        <v>272</v>
      </c>
      <c r="E358" t="s">
        <v>724</v>
      </c>
      <c r="F358" s="1" t="s">
        <v>309</v>
      </c>
      <c r="G358" s="1">
        <v>0</v>
      </c>
      <c r="H358" s="1" t="s">
        <v>342</v>
      </c>
    </row>
    <row r="359" spans="1:8" x14ac:dyDescent="0.15">
      <c r="A359">
        <f>COUNTIF($C$2:C359,C359)</f>
        <v>1</v>
      </c>
      <c r="B359" t="str">
        <f t="shared" si="5"/>
        <v>11432201430</v>
      </c>
      <c r="C359" s="1">
        <v>1432201430</v>
      </c>
      <c r="D359" t="s">
        <v>273</v>
      </c>
      <c r="E359" t="s">
        <v>725</v>
      </c>
      <c r="F359" s="1" t="s">
        <v>309</v>
      </c>
      <c r="G359" s="1">
        <v>0</v>
      </c>
      <c r="H359" s="1" t="s">
        <v>404</v>
      </c>
    </row>
    <row r="360" spans="1:8" x14ac:dyDescent="0.15">
      <c r="A360">
        <f>COUNTIF($C$2:C360,C360)</f>
        <v>1</v>
      </c>
      <c r="B360" t="str">
        <f t="shared" si="5"/>
        <v>11432201505</v>
      </c>
      <c r="C360" s="1">
        <v>1432201505</v>
      </c>
      <c r="D360" t="s">
        <v>274</v>
      </c>
      <c r="E360" t="s">
        <v>528</v>
      </c>
      <c r="F360" s="1" t="s">
        <v>309</v>
      </c>
      <c r="G360" s="1">
        <v>0</v>
      </c>
      <c r="H360" s="1" t="s">
        <v>353</v>
      </c>
    </row>
    <row r="361" spans="1:8" x14ac:dyDescent="0.15">
      <c r="A361">
        <f>COUNTIF($C$2:C361,C361)</f>
        <v>1</v>
      </c>
      <c r="B361" t="str">
        <f t="shared" si="5"/>
        <v>11432201513</v>
      </c>
      <c r="C361" s="1">
        <v>1432201513</v>
      </c>
      <c r="D361" t="s">
        <v>275</v>
      </c>
      <c r="E361" t="s">
        <v>726</v>
      </c>
      <c r="F361" s="1" t="s">
        <v>309</v>
      </c>
      <c r="G361" s="1">
        <v>0</v>
      </c>
      <c r="H361" s="1" t="s">
        <v>405</v>
      </c>
    </row>
    <row r="362" spans="1:8" x14ac:dyDescent="0.15">
      <c r="A362">
        <f>COUNTIF($C$2:C362,C362)</f>
        <v>1</v>
      </c>
      <c r="B362" t="str">
        <f t="shared" si="5"/>
        <v>11432201620</v>
      </c>
      <c r="C362" s="1">
        <v>1432201620</v>
      </c>
      <c r="D362" t="s">
        <v>276</v>
      </c>
      <c r="E362" t="s">
        <v>652</v>
      </c>
      <c r="F362" s="1" t="s">
        <v>309</v>
      </c>
      <c r="G362" s="1">
        <v>0</v>
      </c>
      <c r="H362" s="1" t="s">
        <v>401</v>
      </c>
    </row>
    <row r="363" spans="1:8" x14ac:dyDescent="0.15">
      <c r="A363">
        <f>COUNTIF($C$2:C363,C363)</f>
        <v>1</v>
      </c>
      <c r="B363" t="str">
        <f t="shared" si="5"/>
        <v>11432201802</v>
      </c>
      <c r="C363" s="1">
        <v>1432201802</v>
      </c>
      <c r="D363" t="s">
        <v>277</v>
      </c>
      <c r="E363" t="s">
        <v>532</v>
      </c>
      <c r="F363" s="1" t="s">
        <v>309</v>
      </c>
      <c r="G363" s="1">
        <v>0</v>
      </c>
      <c r="H363" s="1" t="s">
        <v>356</v>
      </c>
    </row>
    <row r="364" spans="1:8" x14ac:dyDescent="0.15">
      <c r="A364">
        <f>COUNTIF($C$2:C364,C364)</f>
        <v>1</v>
      </c>
      <c r="B364" t="str">
        <f t="shared" si="5"/>
        <v>11432201935</v>
      </c>
      <c r="C364" s="1">
        <v>1432201935</v>
      </c>
      <c r="D364" t="s">
        <v>278</v>
      </c>
      <c r="E364" t="s">
        <v>545</v>
      </c>
      <c r="F364" s="1" t="s">
        <v>309</v>
      </c>
      <c r="G364" s="1">
        <v>0</v>
      </c>
      <c r="H364" s="1" t="s">
        <v>368</v>
      </c>
    </row>
    <row r="365" spans="1:8" x14ac:dyDescent="0.15">
      <c r="A365">
        <f>COUNTIF($C$2:C365,C365)</f>
        <v>1</v>
      </c>
      <c r="B365" t="str">
        <f t="shared" si="5"/>
        <v>11432201943</v>
      </c>
      <c r="C365" s="1">
        <v>1432201943</v>
      </c>
      <c r="D365" t="s">
        <v>279</v>
      </c>
      <c r="E365" t="s">
        <v>727</v>
      </c>
      <c r="F365" s="1" t="s">
        <v>309</v>
      </c>
      <c r="G365" s="1">
        <v>0</v>
      </c>
      <c r="H365" s="1" t="s">
        <v>449</v>
      </c>
    </row>
    <row r="366" spans="1:8" x14ac:dyDescent="0.15">
      <c r="A366">
        <f>COUNTIF($C$2:C366,C366)</f>
        <v>1</v>
      </c>
      <c r="B366" t="str">
        <f t="shared" si="5"/>
        <v>11432202412</v>
      </c>
      <c r="C366" s="1">
        <v>1432202412</v>
      </c>
      <c r="D366" t="s">
        <v>280</v>
      </c>
      <c r="E366" t="s">
        <v>728</v>
      </c>
      <c r="F366" s="1" t="s">
        <v>309</v>
      </c>
      <c r="G366" s="1">
        <v>0</v>
      </c>
      <c r="H366" s="1" t="s">
        <v>450</v>
      </c>
    </row>
    <row r="367" spans="1:8" x14ac:dyDescent="0.15">
      <c r="A367">
        <f>COUNTIF($C$2:C367,C367)</f>
        <v>1</v>
      </c>
      <c r="B367" t="str">
        <f t="shared" si="5"/>
        <v>11432202529</v>
      </c>
      <c r="C367" s="1">
        <v>1432202529</v>
      </c>
      <c r="D367" t="s">
        <v>281</v>
      </c>
      <c r="E367" t="s">
        <v>729</v>
      </c>
      <c r="F367" s="1" t="s">
        <v>309</v>
      </c>
      <c r="G367" s="1">
        <v>0</v>
      </c>
      <c r="H367" s="1" t="s">
        <v>451</v>
      </c>
    </row>
    <row r="368" spans="1:8" x14ac:dyDescent="0.15">
      <c r="A368">
        <f>COUNTIF($C$2:C368,C368)</f>
        <v>1</v>
      </c>
      <c r="B368" t="str">
        <f t="shared" si="5"/>
        <v>11432202669</v>
      </c>
      <c r="C368" s="1">
        <v>1432202669</v>
      </c>
      <c r="D368" t="s">
        <v>282</v>
      </c>
      <c r="E368" t="s">
        <v>730</v>
      </c>
      <c r="F368" s="1" t="s">
        <v>309</v>
      </c>
      <c r="G368" s="1">
        <v>0</v>
      </c>
      <c r="H368" s="1" t="s">
        <v>738</v>
      </c>
    </row>
    <row r="369" spans="1:8" x14ac:dyDescent="0.15">
      <c r="A369">
        <f>COUNTIF($C$2:C369,C369)</f>
        <v>1</v>
      </c>
      <c r="B369" t="str">
        <f t="shared" si="5"/>
        <v>11432202883</v>
      </c>
      <c r="C369" s="1">
        <v>1432202883</v>
      </c>
      <c r="D369" t="s">
        <v>283</v>
      </c>
      <c r="E369" t="s">
        <v>538</v>
      </c>
      <c r="F369" s="1" t="s">
        <v>309</v>
      </c>
      <c r="G369" s="1">
        <v>0</v>
      </c>
      <c r="H369" s="1" t="s">
        <v>361</v>
      </c>
    </row>
    <row r="370" spans="1:8" x14ac:dyDescent="0.15">
      <c r="A370">
        <f>COUNTIF($C$2:C370,C370)</f>
        <v>1</v>
      </c>
      <c r="B370" t="str">
        <f t="shared" si="5"/>
        <v>11432202933</v>
      </c>
      <c r="C370" s="1">
        <v>1432202933</v>
      </c>
      <c r="D370" t="s">
        <v>240</v>
      </c>
      <c r="E370" t="s">
        <v>731</v>
      </c>
      <c r="F370" s="1" t="s">
        <v>309</v>
      </c>
      <c r="G370" s="1">
        <v>0</v>
      </c>
      <c r="H370" s="1" t="s">
        <v>385</v>
      </c>
    </row>
    <row r="371" spans="1:8" x14ac:dyDescent="0.15">
      <c r="A371">
        <f>COUNTIF($C$2:C371,C371)</f>
        <v>1</v>
      </c>
      <c r="B371" t="str">
        <f t="shared" si="5"/>
        <v>11432202958</v>
      </c>
      <c r="C371" s="1">
        <v>1432202958</v>
      </c>
      <c r="D371" t="s">
        <v>284</v>
      </c>
      <c r="E371" t="s">
        <v>732</v>
      </c>
      <c r="F371" s="1" t="s">
        <v>309</v>
      </c>
      <c r="G371" s="1">
        <v>0</v>
      </c>
      <c r="H371" s="1" t="s">
        <v>452</v>
      </c>
    </row>
    <row r="372" spans="1:8" x14ac:dyDescent="0.15">
      <c r="A372">
        <f>COUNTIF($C$2:C372,C372)</f>
        <v>1</v>
      </c>
      <c r="B372" t="str">
        <f t="shared" si="5"/>
        <v>11432202966</v>
      </c>
      <c r="C372" s="1">
        <v>1432202966</v>
      </c>
      <c r="D372" t="s">
        <v>285</v>
      </c>
      <c r="E372" t="s">
        <v>733</v>
      </c>
      <c r="F372" s="1" t="s">
        <v>309</v>
      </c>
      <c r="G372" s="1">
        <v>0</v>
      </c>
      <c r="H372" s="1" t="s">
        <v>191</v>
      </c>
    </row>
    <row r="373" spans="1:8" x14ac:dyDescent="0.15">
      <c r="A373">
        <f>COUNTIF($C$2:C373,C373)</f>
        <v>1</v>
      </c>
      <c r="B373" t="str">
        <f t="shared" si="5"/>
        <v>11432203154</v>
      </c>
      <c r="C373" s="1">
        <v>1432203154</v>
      </c>
      <c r="D373" t="s">
        <v>286</v>
      </c>
      <c r="E373" t="s">
        <v>734</v>
      </c>
      <c r="F373" s="1" t="s">
        <v>309</v>
      </c>
      <c r="G373" s="1">
        <v>0</v>
      </c>
      <c r="H373" s="1" t="s">
        <v>453</v>
      </c>
    </row>
    <row r="374" spans="1:8" x14ac:dyDescent="0.15">
      <c r="A374">
        <f>COUNTIF($C$2:C374,C374)</f>
        <v>2</v>
      </c>
      <c r="B374" t="str">
        <f t="shared" si="5"/>
        <v>21432200028</v>
      </c>
      <c r="C374" s="1">
        <v>1432200028</v>
      </c>
      <c r="D374" t="s">
        <v>287</v>
      </c>
      <c r="E374" t="s">
        <v>719</v>
      </c>
      <c r="F374" s="1" t="s">
        <v>310</v>
      </c>
      <c r="G374" s="1">
        <v>0</v>
      </c>
      <c r="H374" s="1" t="s">
        <v>407</v>
      </c>
    </row>
    <row r="375" spans="1:8" x14ac:dyDescent="0.15">
      <c r="A375">
        <f>COUNTIF($C$2:C375,C375)</f>
        <v>2</v>
      </c>
      <c r="B375" t="str">
        <f t="shared" si="5"/>
        <v>21432200325</v>
      </c>
      <c r="C375" s="1">
        <v>1432200325</v>
      </c>
      <c r="D375" t="s">
        <v>266</v>
      </c>
      <c r="E375" t="s">
        <v>720</v>
      </c>
      <c r="F375" s="1" t="s">
        <v>310</v>
      </c>
      <c r="G375" s="1">
        <v>0</v>
      </c>
      <c r="H375" s="1" t="s">
        <v>343</v>
      </c>
    </row>
    <row r="376" spans="1:8" x14ac:dyDescent="0.15">
      <c r="A376">
        <f>COUNTIF($C$2:C376,C376)</f>
        <v>2</v>
      </c>
      <c r="B376" t="str">
        <f t="shared" si="5"/>
        <v>21432200499</v>
      </c>
      <c r="C376" s="1">
        <v>1432200499</v>
      </c>
      <c r="D376" t="s">
        <v>288</v>
      </c>
      <c r="E376" t="s">
        <v>735</v>
      </c>
      <c r="F376" s="1" t="s">
        <v>310</v>
      </c>
      <c r="G376" s="1">
        <v>0</v>
      </c>
      <c r="H376" s="1" t="s">
        <v>415</v>
      </c>
    </row>
    <row r="377" spans="1:8" x14ac:dyDescent="0.15">
      <c r="A377">
        <f>COUNTIF($C$2:C377,C377)</f>
        <v>2</v>
      </c>
      <c r="B377" t="str">
        <f t="shared" si="5"/>
        <v>21432201505</v>
      </c>
      <c r="C377" s="1">
        <v>1432201505</v>
      </c>
      <c r="D377" t="s">
        <v>88</v>
      </c>
      <c r="E377" t="s">
        <v>702</v>
      </c>
      <c r="F377" s="1" t="s">
        <v>310</v>
      </c>
      <c r="G377" s="1">
        <v>0</v>
      </c>
      <c r="H377" s="1" t="s">
        <v>353</v>
      </c>
    </row>
    <row r="378" spans="1:8" x14ac:dyDescent="0.15">
      <c r="A378">
        <f>COUNTIF($C$2:C378,C378)</f>
        <v>2</v>
      </c>
      <c r="B378" t="str">
        <f t="shared" si="5"/>
        <v>21432202669</v>
      </c>
      <c r="C378" s="1">
        <v>1432202669</v>
      </c>
      <c r="D378" t="s">
        <v>282</v>
      </c>
      <c r="E378" t="s">
        <v>730</v>
      </c>
      <c r="F378" s="1" t="s">
        <v>310</v>
      </c>
      <c r="G378" s="1">
        <v>0</v>
      </c>
      <c r="H378" s="1" t="s">
        <v>738</v>
      </c>
    </row>
    <row r="379" spans="1:8" x14ac:dyDescent="0.15">
      <c r="A379">
        <f>COUNTIF($C$2:C379,C379)</f>
        <v>3</v>
      </c>
      <c r="B379" t="str">
        <f t="shared" si="5"/>
        <v>31432200028</v>
      </c>
      <c r="C379" s="1">
        <v>1432200028</v>
      </c>
      <c r="D379" t="s">
        <v>287</v>
      </c>
      <c r="E379" t="s">
        <v>719</v>
      </c>
      <c r="F379" s="1" t="s">
        <v>311</v>
      </c>
      <c r="G379" s="1">
        <v>0</v>
      </c>
      <c r="H379" s="1" t="s">
        <v>407</v>
      </c>
    </row>
    <row r="380" spans="1:8" x14ac:dyDescent="0.15">
      <c r="A380">
        <f>COUNTIF($C$2:C380,C380)</f>
        <v>3</v>
      </c>
      <c r="B380" t="str">
        <f t="shared" si="5"/>
        <v>31432200325</v>
      </c>
      <c r="C380">
        <v>1432200325</v>
      </c>
      <c r="D380" t="s">
        <v>266</v>
      </c>
      <c r="E380" t="s">
        <v>720</v>
      </c>
      <c r="F380" t="s">
        <v>311</v>
      </c>
      <c r="G380">
        <v>0</v>
      </c>
      <c r="H380" t="s">
        <v>343</v>
      </c>
    </row>
    <row r="381" spans="1:8" x14ac:dyDescent="0.15">
      <c r="A381">
        <f>COUNTIF($C$2:C381,C381)</f>
        <v>3</v>
      </c>
      <c r="B381" t="str">
        <f t="shared" si="5"/>
        <v>31432200499</v>
      </c>
      <c r="C381">
        <v>1432200499</v>
      </c>
      <c r="D381" t="s">
        <v>288</v>
      </c>
      <c r="E381" t="s">
        <v>735</v>
      </c>
      <c r="F381" t="s">
        <v>311</v>
      </c>
      <c r="G381">
        <v>0</v>
      </c>
      <c r="H381" t="s">
        <v>415</v>
      </c>
    </row>
    <row r="382" spans="1:8" x14ac:dyDescent="0.15">
      <c r="A382">
        <f>COUNTIF($C$2:C382,C382)</f>
        <v>3</v>
      </c>
      <c r="B382" t="str">
        <f t="shared" si="5"/>
        <v>31432201505</v>
      </c>
      <c r="C382">
        <v>1432201505</v>
      </c>
      <c r="D382" t="s">
        <v>88</v>
      </c>
      <c r="E382" t="s">
        <v>702</v>
      </c>
      <c r="F382" t="s">
        <v>311</v>
      </c>
      <c r="G382">
        <v>0</v>
      </c>
      <c r="H382" t="s">
        <v>353</v>
      </c>
    </row>
    <row r="383" spans="1:8" x14ac:dyDescent="0.15">
      <c r="A383">
        <f>COUNTIF($C$2:C383,C383)</f>
        <v>3</v>
      </c>
      <c r="B383" t="str">
        <f t="shared" si="5"/>
        <v>31432202669</v>
      </c>
      <c r="C383">
        <v>1432202669</v>
      </c>
      <c r="D383" t="s">
        <v>282</v>
      </c>
      <c r="E383" t="s">
        <v>730</v>
      </c>
      <c r="F383" t="s">
        <v>311</v>
      </c>
      <c r="G383">
        <v>0</v>
      </c>
      <c r="H383" t="s">
        <v>738</v>
      </c>
    </row>
  </sheetData>
  <autoFilter ref="A1:G379"/>
  <sortState ref="C1:F182">
    <sortCondition ref="C1:C182"/>
  </sortState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5"/>
  <sheetViews>
    <sheetView topLeftCell="A4" workbookViewId="0">
      <selection activeCell="C16" sqref="C16"/>
    </sheetView>
  </sheetViews>
  <sheetFormatPr defaultRowHeight="13.5" x14ac:dyDescent="0.15"/>
  <cols>
    <col min="3" max="3" width="21.5" bestFit="1" customWidth="1"/>
  </cols>
  <sheetData>
    <row r="3" spans="2:11" x14ac:dyDescent="0.15">
      <c r="D3">
        <v>1</v>
      </c>
      <c r="E3">
        <v>2</v>
      </c>
      <c r="F3">
        <v>3</v>
      </c>
      <c r="G3">
        <v>4</v>
      </c>
    </row>
    <row r="4" spans="2:11" x14ac:dyDescent="0.15">
      <c r="D4" t="s">
        <v>326</v>
      </c>
      <c r="E4" t="s">
        <v>327</v>
      </c>
      <c r="F4" t="s">
        <v>328</v>
      </c>
      <c r="G4" t="s">
        <v>329</v>
      </c>
    </row>
    <row r="5" spans="2:11" x14ac:dyDescent="0.15">
      <c r="B5" s="68" t="s">
        <v>330</v>
      </c>
      <c r="C5" s="1" t="s">
        <v>300</v>
      </c>
      <c r="D5" s="17">
        <v>4000</v>
      </c>
      <c r="E5" s="17">
        <v>4000</v>
      </c>
      <c r="F5" s="17">
        <v>4000</v>
      </c>
      <c r="G5" s="17">
        <v>4000</v>
      </c>
    </row>
    <row r="6" spans="2:11" x14ac:dyDescent="0.15">
      <c r="B6" s="68"/>
      <c r="C6" s="1" t="s">
        <v>313</v>
      </c>
      <c r="D6" s="17">
        <v>4000</v>
      </c>
      <c r="E6" s="17">
        <v>4000</v>
      </c>
      <c r="F6" s="17">
        <v>4000</v>
      </c>
      <c r="G6" s="17">
        <v>4000</v>
      </c>
      <c r="K6" s="1"/>
    </row>
    <row r="7" spans="2:11" x14ac:dyDescent="0.15">
      <c r="B7" s="68"/>
      <c r="C7" s="1" t="s">
        <v>314</v>
      </c>
      <c r="D7" s="17">
        <v>4000</v>
      </c>
      <c r="E7" s="17">
        <v>4000</v>
      </c>
      <c r="F7" s="17">
        <v>4000</v>
      </c>
      <c r="G7" s="17">
        <v>4000</v>
      </c>
    </row>
    <row r="8" spans="2:11" x14ac:dyDescent="0.15">
      <c r="B8" s="68"/>
      <c r="C8" s="1" t="s">
        <v>309</v>
      </c>
      <c r="D8" s="17">
        <v>4000</v>
      </c>
      <c r="E8" s="17">
        <v>4000</v>
      </c>
      <c r="F8" s="17">
        <v>4000</v>
      </c>
      <c r="G8" s="17">
        <v>4000</v>
      </c>
    </row>
    <row r="9" spans="2:11" x14ac:dyDescent="0.15">
      <c r="B9" s="68"/>
      <c r="C9" s="1" t="s">
        <v>301</v>
      </c>
      <c r="D9" s="17">
        <v>4000</v>
      </c>
      <c r="E9" s="17">
        <v>4000</v>
      </c>
      <c r="F9" s="17">
        <v>4000</v>
      </c>
      <c r="G9" s="17">
        <v>4000</v>
      </c>
    </row>
    <row r="10" spans="2:11" x14ac:dyDescent="0.15">
      <c r="B10" s="68"/>
      <c r="C10" s="1" t="s">
        <v>304</v>
      </c>
      <c r="D10" s="17">
        <v>4000</v>
      </c>
      <c r="E10" s="17">
        <v>4000</v>
      </c>
      <c r="F10" s="17">
        <v>4000</v>
      </c>
      <c r="G10" s="17">
        <v>4000</v>
      </c>
    </row>
    <row r="11" spans="2:11" x14ac:dyDescent="0.15">
      <c r="B11" s="68"/>
      <c r="C11" s="1" t="s">
        <v>317</v>
      </c>
      <c r="D11" s="17">
        <v>4000</v>
      </c>
      <c r="E11" s="17">
        <v>4000</v>
      </c>
      <c r="F11" s="17">
        <v>4000</v>
      </c>
      <c r="G11" s="17">
        <v>4000</v>
      </c>
    </row>
    <row r="12" spans="2:11" x14ac:dyDescent="0.15">
      <c r="B12" s="68"/>
      <c r="C12" s="1" t="s">
        <v>308</v>
      </c>
      <c r="D12" s="17">
        <v>4000</v>
      </c>
      <c r="E12" s="17">
        <v>4000</v>
      </c>
      <c r="F12" s="17">
        <v>4000</v>
      </c>
      <c r="G12" s="17">
        <v>4000</v>
      </c>
    </row>
    <row r="13" spans="2:11" x14ac:dyDescent="0.15">
      <c r="B13" s="68"/>
      <c r="C13" s="1" t="s">
        <v>310</v>
      </c>
      <c r="D13" s="17">
        <v>4000</v>
      </c>
      <c r="E13" s="17">
        <v>4000</v>
      </c>
      <c r="F13" s="17">
        <v>4000</v>
      </c>
      <c r="G13" s="17">
        <v>4000</v>
      </c>
    </row>
    <row r="14" spans="2:11" x14ac:dyDescent="0.15">
      <c r="B14" s="68"/>
      <c r="C14" s="5" t="s">
        <v>311</v>
      </c>
      <c r="D14" s="18">
        <v>4000</v>
      </c>
      <c r="E14" s="18">
        <v>4000</v>
      </c>
      <c r="F14" s="18">
        <v>4000</v>
      </c>
      <c r="G14" s="18">
        <v>4000</v>
      </c>
      <c r="H14" s="16"/>
    </row>
    <row r="15" spans="2:11" ht="14.25" thickBot="1" x14ac:dyDescent="0.2">
      <c r="B15" s="69"/>
      <c r="C15" s="15" t="s">
        <v>319</v>
      </c>
      <c r="D15" s="19">
        <v>4000</v>
      </c>
      <c r="E15" s="19">
        <v>4000</v>
      </c>
      <c r="F15" s="19">
        <v>4000</v>
      </c>
      <c r="G15" s="19">
        <v>4000</v>
      </c>
    </row>
    <row r="16" spans="2:11" x14ac:dyDescent="0.15">
      <c r="B16" s="68" t="s">
        <v>331</v>
      </c>
      <c r="C16" s="1" t="s">
        <v>498</v>
      </c>
      <c r="D16" s="17">
        <v>6000</v>
      </c>
      <c r="E16" s="17">
        <v>12000</v>
      </c>
      <c r="F16" s="17">
        <v>24000</v>
      </c>
      <c r="G16" s="17">
        <v>36000</v>
      </c>
    </row>
    <row r="17" spans="2:7" x14ac:dyDescent="0.15">
      <c r="B17" s="68"/>
      <c r="C17" s="1" t="s">
        <v>306</v>
      </c>
      <c r="D17" s="17">
        <v>6000</v>
      </c>
      <c r="E17" s="17">
        <v>12000</v>
      </c>
      <c r="F17" s="17">
        <v>24000</v>
      </c>
      <c r="G17" s="17">
        <v>36000</v>
      </c>
    </row>
    <row r="18" spans="2:7" x14ac:dyDescent="0.15">
      <c r="B18" s="68"/>
      <c r="C18" s="1" t="s">
        <v>307</v>
      </c>
      <c r="D18" s="17">
        <v>6000</v>
      </c>
      <c r="E18" s="17">
        <v>12000</v>
      </c>
      <c r="F18" s="17">
        <v>24000</v>
      </c>
      <c r="G18" s="17">
        <v>36000</v>
      </c>
    </row>
    <row r="19" spans="2:7" x14ac:dyDescent="0.15">
      <c r="B19" s="68"/>
      <c r="C19" s="1" t="s">
        <v>316</v>
      </c>
      <c r="D19" s="17">
        <v>6000</v>
      </c>
      <c r="E19" s="17">
        <v>12000</v>
      </c>
      <c r="F19" s="17">
        <v>24000</v>
      </c>
      <c r="G19" s="17">
        <v>36000</v>
      </c>
    </row>
    <row r="20" spans="2:7" x14ac:dyDescent="0.15">
      <c r="B20" s="68"/>
      <c r="C20" s="1" t="s">
        <v>315</v>
      </c>
      <c r="D20" s="17">
        <v>6000</v>
      </c>
      <c r="E20" s="17">
        <v>12000</v>
      </c>
      <c r="F20" s="17">
        <v>24000</v>
      </c>
      <c r="G20" s="17">
        <v>36000</v>
      </c>
    </row>
    <row r="21" spans="2:7" x14ac:dyDescent="0.15">
      <c r="B21" s="68"/>
      <c r="C21" s="1" t="s">
        <v>318</v>
      </c>
      <c r="D21" s="17">
        <v>6000</v>
      </c>
      <c r="E21" s="17">
        <v>12000</v>
      </c>
      <c r="F21" s="17">
        <v>24000</v>
      </c>
      <c r="G21" s="17">
        <v>36000</v>
      </c>
    </row>
    <row r="22" spans="2:7" ht="14.25" thickBot="1" x14ac:dyDescent="0.2">
      <c r="B22" s="69"/>
      <c r="C22" s="15" t="s">
        <v>320</v>
      </c>
      <c r="D22" s="19">
        <v>6000</v>
      </c>
      <c r="E22" s="19">
        <v>12000</v>
      </c>
      <c r="F22" s="19">
        <v>24000</v>
      </c>
      <c r="G22" s="19">
        <v>36000</v>
      </c>
    </row>
    <row r="23" spans="2:7" x14ac:dyDescent="0.15">
      <c r="B23" s="68" t="s">
        <v>332</v>
      </c>
      <c r="C23" s="1" t="s">
        <v>302</v>
      </c>
      <c r="D23" s="20">
        <v>22500</v>
      </c>
      <c r="E23" s="20">
        <v>45000</v>
      </c>
      <c r="F23" s="20">
        <v>90000</v>
      </c>
      <c r="G23" s="20">
        <v>135000</v>
      </c>
    </row>
    <row r="24" spans="2:7" x14ac:dyDescent="0.15">
      <c r="B24" s="68"/>
      <c r="C24" s="1" t="s">
        <v>303</v>
      </c>
      <c r="D24" s="20">
        <v>22500</v>
      </c>
      <c r="E24" s="20">
        <v>45000</v>
      </c>
      <c r="F24" s="20">
        <v>90000</v>
      </c>
      <c r="G24" s="20">
        <v>135000</v>
      </c>
    </row>
    <row r="25" spans="2:7" ht="14.25" thickBot="1" x14ac:dyDescent="0.2">
      <c r="B25" s="69"/>
      <c r="C25" s="15" t="s">
        <v>312</v>
      </c>
      <c r="D25" s="23">
        <v>22500</v>
      </c>
      <c r="E25" s="23">
        <v>45000</v>
      </c>
      <c r="F25" s="23">
        <v>90000</v>
      </c>
      <c r="G25" s="23">
        <v>135000</v>
      </c>
    </row>
  </sheetData>
  <mergeCells count="3">
    <mergeCell ref="B5:B15"/>
    <mergeCell ref="B16:B22"/>
    <mergeCell ref="B23:B2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申請書</vt:lpstr>
      <vt:lpstr>申請書（記入例）</vt:lpstr>
      <vt:lpstr>交付決定通知書</vt:lpstr>
      <vt:lpstr>取消通知書</vt:lpstr>
      <vt:lpstr>事業所一覧</vt:lpstr>
      <vt:lpstr>事業所種別金額</vt:lpstr>
      <vt:lpstr>申請書!Print_Area</vt:lpstr>
      <vt:lpstr>'申請書（記入例）'!Print_Area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2023-07-26T00:53:39Z</dcterms:modified>
</cp:coreProperties>
</file>